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Guest list" sheetId="2" state="visible" r:id="rId2"/>
    <sheet xmlns:r="http://schemas.openxmlformats.org/officeDocument/2006/relationships" name="Example (Anaya &amp; Rohan)" sheetId="3" state="visible" r:id="rId3"/>
    <sheet xmlns:r="http://schemas.openxmlformats.org/officeDocument/2006/relationships" name="Headcounts" sheetId="4" state="visible" r:id="rId4"/>
  </sheets>
  <definedNames>
    <definedName name="_xlnm._FilterDatabase" localSheetId="1" hidden="1">'Guest list'!$A$1:$AB$2</definedName>
    <definedName name="_xlnm._FilterDatabase" localSheetId="2" hidden="1">'Example (Anaya &amp; Rohan)'!$A$1:$AB$18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C1917"/>
    </font>
    <font>
      <b val="1"/>
      <sz val="13"/>
    </font>
    <font>
      <i val="1"/>
      <color rgb="0057534E"/>
    </font>
    <font>
      <b val="1"/>
      <sz val="15"/>
    </font>
    <font>
      <color rgb="0057534E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DE9FE"/>
      </patternFill>
    </fill>
    <fill>
      <patternFill patternType="solid">
        <fgColor rgb="00DDD6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2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Indian wedding guest list template, by festivity</t>
        </is>
      </c>
    </row>
    <row r="2">
      <c r="A2" s="2" t="inlineStr">
        <is>
          <t>From PlanMe.Club: https://www.planme.club/articles/indian-wedding-guest-list-template</t>
        </is>
      </c>
    </row>
    <row r="3">
      <c r="A3" t="inlineStr"/>
    </row>
    <row r="4">
      <c r="A4" s="3" t="inlineStr">
        <is>
          <t>How it works</t>
        </is>
      </c>
    </row>
    <row r="5">
      <c r="A5" t="inlineStr">
        <is>
          <t>1. One row per person, not per family. Put the same Household name (e.g. 'H01 Mehta') on everyone who gets one invitation.</t>
        </is>
      </c>
    </row>
    <row r="6">
      <c r="A6" t="inlineStr">
        <is>
          <t>2. Festivity columns (Mehndi, Haldi, Sangeet, Wedding, Reception): Yes = this person is invited to it, No = not invited.</t>
        </is>
      </c>
    </row>
    <row r="7">
      <c r="A7" t="inlineStr">
        <is>
          <t>3. RSVP columns: Yes or No once they answer. Leave blank until then; blank shows up as 'No reply yet' on Headcounts.</t>
        </is>
      </c>
    </row>
    <row r="8">
      <c r="A8" t="inlineStr">
        <is>
          <t>4. Headcounts updates itself: invited, yes, no, no reply, adults/children and meals per festivity, plus sides and tiers.</t>
        </is>
      </c>
    </row>
    <row r="9">
      <c r="A9" t="inlineStr">
        <is>
          <t>5. Rename festivity columns for your weekend (nikah, walima, Anand Karaj, garba, pithi...). Rename the matching RSVP column too, and the labels on Headcounts.</t>
        </is>
      </c>
    </row>
    <row r="10">
      <c r="A10" t="inlineStr">
        <is>
          <t>6. Need a sixth festivity? Insert a column pair and copy one Headcounts column, then point its formulas at the new columns.</t>
        </is>
      </c>
    </row>
    <row r="11">
      <c r="A11" t="inlineStr"/>
    </row>
    <row r="12">
      <c r="A12" s="3" t="inlineStr">
        <is>
          <t>Google Sheets</t>
        </is>
      </c>
    </row>
    <row r="13">
      <c r="A13" t="inlineStr">
        <is>
          <t>Upload this .xlsx to Google Drive, open it with Google Sheets, then File &gt; Save as Google Sheets. Dropdowns and formulas carry over.</t>
        </is>
      </c>
    </row>
    <row r="14">
      <c r="A14" t="inlineStr">
        <is>
          <t>Share one copy with both families. Give edit access only to the people who actually maintain the list.</t>
        </is>
      </c>
    </row>
    <row r="15">
      <c r="A15" t="inlineStr"/>
    </row>
    <row r="16">
      <c r="A16" s="3" t="inlineStr">
        <is>
          <t>Importing into PlanMe.Club later</t>
        </is>
      </c>
    </row>
    <row r="17">
      <c r="A17" t="inlineStr">
        <is>
          <t>Guests &gt; Import File accepts CSV or Excel. It reads First Name, Last Name, Email, Phone Number, Address and one column per festivity.</t>
        </is>
      </c>
    </row>
    <row r="18">
      <c r="A18" t="inlineStr">
        <is>
          <t>Name your festivity columns exactly like your festivities in PlanMe. Yes = invited; No or blank = not invited.</t>
        </is>
      </c>
    </row>
    <row r="19">
      <c r="A19" t="inlineStr">
        <is>
          <t>Each row comes in as its own guest. Group households afterwards with Create a Party, and add side or tier with Tag Guests.</t>
        </is>
      </c>
    </row>
    <row r="20">
      <c r="A20" t="inlineStr">
        <is>
          <t>RSVP, diet and travel columns are not imported; collect RSVPs and meals through PlanMe's RSVP links and forms instead.</t>
        </is>
      </c>
    </row>
    <row r="21">
      <c r="A21" t="inlineStr"/>
    </row>
    <row r="22">
      <c r="A22" s="4" t="inlineStr">
        <is>
          <t>The 'Example (Anaya &amp; Rohan)' sheet is fictional sample data. Names, emails (example.com) and phone numbers are made up.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5" customWidth="1" min="4" max="4"/>
    <col width="8" customWidth="1" min="5" max="5"/>
    <col width="28" customWidth="1" min="6" max="6"/>
    <col width="6" customWidth="1" min="7" max="7"/>
    <col width="10" customWidth="1" min="8" max="8"/>
    <col width="26" customWidth="1" min="9" max="9"/>
    <col width="17" customWidth="1" min="10" max="10"/>
    <col width="28" customWidth="1" min="11" max="11"/>
    <col width="16" customWidth="1" min="12" max="12"/>
    <col width="13" customWidth="1" min="13" max="13"/>
    <col width="11" customWidth="1" min="14" max="14"/>
    <col width="15" customWidth="1" min="15" max="15"/>
    <col width="2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2" customWidth="1" min="27" max="27"/>
    <col width="40" customWidth="1" min="28" max="28"/>
  </cols>
  <sheetData>
    <row r="1" ht="32" customHeight="1">
      <c r="A1" s="5" t="inlineStr">
        <is>
          <t>Household</t>
        </is>
      </c>
      <c r="B1" s="5" t="inlineStr">
        <is>
          <t>First Name</t>
        </is>
      </c>
      <c r="C1" s="5" t="inlineStr">
        <is>
          <t>Last Name</t>
        </is>
      </c>
      <c r="D1" s="5" t="inlineStr">
        <is>
          <t>Added by</t>
        </is>
      </c>
      <c r="E1" s="5" t="inlineStr">
        <is>
          <t>Side</t>
        </is>
      </c>
      <c r="F1" s="5" t="inlineStr">
        <is>
          <t>Relationship</t>
        </is>
      </c>
      <c r="G1" s="5" t="inlineStr">
        <is>
          <t>Tier</t>
        </is>
      </c>
      <c r="H1" s="5" t="inlineStr">
        <is>
          <t>Age group</t>
        </is>
      </c>
      <c r="I1" s="5" t="inlineStr">
        <is>
          <t>Email</t>
        </is>
      </c>
      <c r="J1" s="5" t="inlineStr">
        <is>
          <t>Phone Number</t>
        </is>
      </c>
      <c r="K1" s="5" t="inlineStr">
        <is>
          <t>Address</t>
        </is>
      </c>
      <c r="L1" s="5" t="inlineStr">
        <is>
          <t>Travelling from</t>
        </is>
      </c>
      <c r="M1" s="5" t="inlineStr">
        <is>
          <t>Travel</t>
        </is>
      </c>
      <c r="N1" s="5" t="inlineStr">
        <is>
          <t>Needs hotel</t>
        </is>
      </c>
      <c r="O1" s="5" t="inlineStr">
        <is>
          <t>Diet</t>
        </is>
      </c>
      <c r="P1" s="5" t="inlineStr">
        <is>
          <t>Allergies &amp; access</t>
        </is>
      </c>
      <c r="Q1" s="6" t="inlineStr">
        <is>
          <t>Mehndi</t>
        </is>
      </c>
      <c r="R1" s="6" t="inlineStr">
        <is>
          <t>Haldi</t>
        </is>
      </c>
      <c r="S1" s="6" t="inlineStr">
        <is>
          <t>Sangeet</t>
        </is>
      </c>
      <c r="T1" s="6" t="inlineStr">
        <is>
          <t>Wedding</t>
        </is>
      </c>
      <c r="U1" s="6" t="inlineStr">
        <is>
          <t>Reception</t>
        </is>
      </c>
      <c r="V1" s="5" t="inlineStr">
        <is>
          <t>Mehndi RSVP</t>
        </is>
      </c>
      <c r="W1" s="5" t="inlineStr">
        <is>
          <t>Haldi RSVP</t>
        </is>
      </c>
      <c r="X1" s="5" t="inlineStr">
        <is>
          <t>Sangeet RSVP</t>
        </is>
      </c>
      <c r="Y1" s="5" t="inlineStr">
        <is>
          <t>Wedding RSVP</t>
        </is>
      </c>
      <c r="Z1" s="5" t="inlineStr">
        <is>
          <t>Reception RSVP</t>
        </is>
      </c>
      <c r="AA1" s="5" t="inlineStr">
        <is>
          <t>Invite sent</t>
        </is>
      </c>
      <c r="AB1" s="5" t="inlineStr">
        <is>
          <t>Notes</t>
        </is>
      </c>
    </row>
  </sheetData>
  <autoFilter ref="A1:AB2"/>
  <dataValidations count="7">
    <dataValidation sqref="E2:E1000" showDropDown="0" showInputMessage="0" showErrorMessage="0" allowBlank="1" promptTitle="Pick one" prompt="Whose side" type="list">
      <formula1>"Bride,Groom,Both"</formula1>
    </dataValidation>
    <dataValidation sqref="G2:G1000" showDropDown="0" showInputMessage="0" showErrorMessage="0" allowBlank="1" promptTitle="Pick one" prompt="Tier" type="list">
      <formula1>"A,B,C,D"</formula1>
    </dataValidation>
    <dataValidation sqref="H2:H1000" showDropDown="0" showInputMessage="0" showErrorMessage="0" allowBlank="1" promptTitle="Pick one" prompt="Adult or child" type="list">
      <formula1>"Adult,Child"</formula1>
    </dataValidation>
    <dataValidation sqref="M2:M1000" showDropDown="0" showInputMessage="0" showErrorMessage="0" allowBlank="1" promptTitle="Pick one" prompt="How they travel" type="list">
      <formula1>"Local,Domestic,International"</formula1>
    </dataValidation>
    <dataValidation sqref="N2:N1000 Q2:Q1000 R2:R1000 S2:S1000 T2:T1000 U2:U1000" showDropDown="0" showInputMessage="0" showErrorMessage="0" allowBlank="1" promptTitle="Pick one" prompt="Yes or No" type="list">
      <formula1>"Yes,No"</formula1>
    </dataValidation>
    <dataValidation sqref="V2:V1000 W2:W1000 X2:X1000 Y2:Y1000 Z2:Z1000" showDropDown="0" showInputMessage="0" showErrorMessage="0" allowBlank="1" promptTitle="Pick one" prompt="Yes, No, or leave blank until they reply" type="list">
      <formula1>"Yes,No"</formula1>
    </dataValidation>
    <dataValidation sqref="O2:O1000" showDropDown="0" showInputMessage="0" showErrorMessage="0" allowBlank="1" promptTitle="Pick one" prompt="Diet" type="list">
      <formula1>"Vegetarian,Jain,Halal,Non-vegetarian,Vegan,Other"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18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5" customWidth="1" min="4" max="4"/>
    <col width="8" customWidth="1" min="5" max="5"/>
    <col width="28" customWidth="1" min="6" max="6"/>
    <col width="6" customWidth="1" min="7" max="7"/>
    <col width="10" customWidth="1" min="8" max="8"/>
    <col width="26" customWidth="1" min="9" max="9"/>
    <col width="17" customWidth="1" min="10" max="10"/>
    <col width="28" customWidth="1" min="11" max="11"/>
    <col width="16" customWidth="1" min="12" max="12"/>
    <col width="13" customWidth="1" min="13" max="13"/>
    <col width="11" customWidth="1" min="14" max="14"/>
    <col width="15" customWidth="1" min="15" max="15"/>
    <col width="2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2" customWidth="1" min="27" max="27"/>
    <col width="40" customWidth="1" min="28" max="28"/>
  </cols>
  <sheetData>
    <row r="1" ht="32" customHeight="1">
      <c r="A1" s="5" t="inlineStr">
        <is>
          <t>Household</t>
        </is>
      </c>
      <c r="B1" s="5" t="inlineStr">
        <is>
          <t>First Name</t>
        </is>
      </c>
      <c r="C1" s="5" t="inlineStr">
        <is>
          <t>Last Name</t>
        </is>
      </c>
      <c r="D1" s="5" t="inlineStr">
        <is>
          <t>Added by</t>
        </is>
      </c>
      <c r="E1" s="5" t="inlineStr">
        <is>
          <t>Side</t>
        </is>
      </c>
      <c r="F1" s="5" t="inlineStr">
        <is>
          <t>Relationship</t>
        </is>
      </c>
      <c r="G1" s="5" t="inlineStr">
        <is>
          <t>Tier</t>
        </is>
      </c>
      <c r="H1" s="5" t="inlineStr">
        <is>
          <t>Age group</t>
        </is>
      </c>
      <c r="I1" s="5" t="inlineStr">
        <is>
          <t>Email</t>
        </is>
      </c>
      <c r="J1" s="5" t="inlineStr">
        <is>
          <t>Phone Number</t>
        </is>
      </c>
      <c r="K1" s="5" t="inlineStr">
        <is>
          <t>Address</t>
        </is>
      </c>
      <c r="L1" s="5" t="inlineStr">
        <is>
          <t>Travelling from</t>
        </is>
      </c>
      <c r="M1" s="5" t="inlineStr">
        <is>
          <t>Travel</t>
        </is>
      </c>
      <c r="N1" s="5" t="inlineStr">
        <is>
          <t>Needs hotel</t>
        </is>
      </c>
      <c r="O1" s="5" t="inlineStr">
        <is>
          <t>Diet</t>
        </is>
      </c>
      <c r="P1" s="5" t="inlineStr">
        <is>
          <t>Allergies &amp; access</t>
        </is>
      </c>
      <c r="Q1" s="6" t="inlineStr">
        <is>
          <t>Mehndi</t>
        </is>
      </c>
      <c r="R1" s="6" t="inlineStr">
        <is>
          <t>Haldi</t>
        </is>
      </c>
      <c r="S1" s="6" t="inlineStr">
        <is>
          <t>Sangeet</t>
        </is>
      </c>
      <c r="T1" s="6" t="inlineStr">
        <is>
          <t>Wedding</t>
        </is>
      </c>
      <c r="U1" s="6" t="inlineStr">
        <is>
          <t>Reception</t>
        </is>
      </c>
      <c r="V1" s="5" t="inlineStr">
        <is>
          <t>Mehndi RSVP</t>
        </is>
      </c>
      <c r="W1" s="5" t="inlineStr">
        <is>
          <t>Haldi RSVP</t>
        </is>
      </c>
      <c r="X1" s="5" t="inlineStr">
        <is>
          <t>Sangeet RSVP</t>
        </is>
      </c>
      <c r="Y1" s="5" t="inlineStr">
        <is>
          <t>Wedding RSVP</t>
        </is>
      </c>
      <c r="Z1" s="5" t="inlineStr">
        <is>
          <t>Reception RSVP</t>
        </is>
      </c>
      <c r="AA1" s="5" t="inlineStr">
        <is>
          <t>Invite sent</t>
        </is>
      </c>
      <c r="AB1" s="5" t="inlineStr">
        <is>
          <t>Notes</t>
        </is>
      </c>
    </row>
    <row r="2">
      <c r="A2" t="inlineStr">
        <is>
          <t>H01 Mehta</t>
        </is>
      </c>
      <c r="B2" t="inlineStr">
        <is>
          <t>Raj</t>
        </is>
      </c>
      <c r="C2" t="inlineStr">
        <is>
          <t>Mehta</t>
        </is>
      </c>
      <c r="D2" t="inlineStr">
        <is>
          <t>Bride's parents</t>
        </is>
      </c>
      <c r="E2" t="inlineStr">
        <is>
          <t>Bride</t>
        </is>
      </c>
      <c r="F2" t="inlineStr">
        <is>
          <t>Bride's mama (maternal uncle)</t>
        </is>
      </c>
      <c r="G2" t="inlineStr">
        <is>
          <t>A</t>
        </is>
      </c>
      <c r="H2" t="inlineStr">
        <is>
          <t>Adult</t>
        </is>
      </c>
      <c r="I2" t="inlineStr">
        <is>
          <t>raj.mehta@example.com</t>
        </is>
      </c>
      <c r="J2" t="inlineStr">
        <is>
          <t>+1 555 010 0101</t>
        </is>
      </c>
      <c r="K2" t="inlineStr">
        <is>
          <t>14 Example Ln, Sugar Land, TX</t>
        </is>
      </c>
      <c r="L2" t="inlineStr">
        <is>
          <t>Houston, TX</t>
        </is>
      </c>
      <c r="M2" t="inlineStr">
        <is>
          <t>Domestic</t>
        </is>
      </c>
      <c r="N2" t="inlineStr">
        <is>
          <t>Yes</t>
        </is>
      </c>
      <c r="O2" t="inlineStr">
        <is>
          <t>Vegetarian</t>
        </is>
      </c>
      <c r="P2" t="inlineStr"/>
      <c r="Q2" t="inlineStr">
        <is>
          <t>Yes</t>
        </is>
      </c>
      <c r="R2" t="inlineStr">
        <is>
          <t>Yes</t>
        </is>
      </c>
      <c r="S2" t="inlineStr">
        <is>
          <t>Yes</t>
        </is>
      </c>
      <c r="T2" t="inlineStr">
        <is>
          <t>Yes</t>
        </is>
      </c>
      <c r="U2" t="inlineStr">
        <is>
          <t>Yes</t>
        </is>
      </c>
      <c r="V2" t="inlineStr">
        <is>
          <t>Yes</t>
        </is>
      </c>
      <c r="W2" t="inlineStr">
        <is>
          <t>Yes</t>
        </is>
      </c>
      <c r="X2" t="inlineStr">
        <is>
          <t>Yes</t>
        </is>
      </c>
      <c r="Y2" t="inlineStr">
        <is>
          <t>Yes</t>
        </is>
      </c>
      <c r="Z2" t="inlineStr">
        <is>
          <t>Yes</t>
        </is>
      </c>
      <c r="AA2" t="inlineStr">
        <is>
          <t>2027-03-15</t>
        </is>
      </c>
      <c r="AB2" t="inlineStr">
        <is>
          <t>EXAMPLE</t>
        </is>
      </c>
    </row>
    <row r="3">
      <c r="A3" t="inlineStr">
        <is>
          <t>H01 Mehta</t>
        </is>
      </c>
      <c r="B3" t="inlineStr">
        <is>
          <t>Sunita</t>
        </is>
      </c>
      <c r="C3" t="inlineStr">
        <is>
          <t>Mehta</t>
        </is>
      </c>
      <c r="D3" t="inlineStr">
        <is>
          <t>Bride's parents</t>
        </is>
      </c>
      <c r="E3" t="inlineStr">
        <is>
          <t>Bride</t>
        </is>
      </c>
      <c r="F3" t="inlineStr">
        <is>
          <t>Bride's mami</t>
        </is>
      </c>
      <c r="G3" t="inlineStr">
        <is>
          <t>A</t>
        </is>
      </c>
      <c r="H3" t="inlineStr">
        <is>
          <t>Adult</t>
        </is>
      </c>
      <c r="I3" t="inlineStr"/>
      <c r="J3" t="inlineStr"/>
      <c r="K3" t="inlineStr"/>
      <c r="L3" t="inlineStr">
        <is>
          <t>Houston, TX</t>
        </is>
      </c>
      <c r="M3" t="inlineStr">
        <is>
          <t>Domestic</t>
        </is>
      </c>
      <c r="N3" t="inlineStr">
        <is>
          <t>Yes</t>
        </is>
      </c>
      <c r="O3" t="inlineStr">
        <is>
          <t>Jain</t>
        </is>
      </c>
      <c r="P3" t="inlineStr"/>
      <c r="Q3" t="inlineStr">
        <is>
          <t>Yes</t>
        </is>
      </c>
      <c r="R3" t="inlineStr">
        <is>
          <t>Yes</t>
        </is>
      </c>
      <c r="S3" t="inlineStr">
        <is>
          <t>Yes</t>
        </is>
      </c>
      <c r="T3" t="inlineStr">
        <is>
          <t>Yes</t>
        </is>
      </c>
      <c r="U3" t="inlineStr">
        <is>
          <t>Yes</t>
        </is>
      </c>
      <c r="V3" t="inlineStr">
        <is>
          <t>Yes</t>
        </is>
      </c>
      <c r="W3" t="inlineStr">
        <is>
          <t>Yes</t>
        </is>
      </c>
      <c r="X3" t="inlineStr">
        <is>
          <t>Yes</t>
        </is>
      </c>
      <c r="Y3" t="inlineStr">
        <is>
          <t>Yes</t>
        </is>
      </c>
      <c r="Z3" t="inlineStr">
        <is>
          <t>Yes</t>
        </is>
      </c>
      <c r="AA3" t="inlineStr">
        <is>
          <t>2027-03-15</t>
        </is>
      </c>
      <c r="AB3" t="inlineStr">
        <is>
          <t>EXAMPLE</t>
        </is>
      </c>
    </row>
    <row r="4">
      <c r="A4" t="inlineStr">
        <is>
          <t>H01 Mehta</t>
        </is>
      </c>
      <c r="B4" t="inlineStr">
        <is>
          <t>Kavya</t>
        </is>
      </c>
      <c r="C4" t="inlineStr">
        <is>
          <t>Mehta</t>
        </is>
      </c>
      <c r="D4" t="inlineStr">
        <is>
          <t>Bride's parents</t>
        </is>
      </c>
      <c r="E4" t="inlineStr">
        <is>
          <t>Bride</t>
        </is>
      </c>
      <c r="F4" t="inlineStr">
        <is>
          <t>Bride's cousin (age 9)</t>
        </is>
      </c>
      <c r="G4" t="inlineStr">
        <is>
          <t>A</t>
        </is>
      </c>
      <c r="H4" t="inlineStr">
        <is>
          <t>Child</t>
        </is>
      </c>
      <c r="I4" t="inlineStr"/>
      <c r="J4" t="inlineStr"/>
      <c r="K4" t="inlineStr"/>
      <c r="L4" t="inlineStr">
        <is>
          <t>Houston, TX</t>
        </is>
      </c>
      <c r="M4" t="inlineStr">
        <is>
          <t>Domestic</t>
        </is>
      </c>
      <c r="N4" t="inlineStr">
        <is>
          <t>Yes</t>
        </is>
      </c>
      <c r="O4" t="inlineStr">
        <is>
          <t>Vegetarian</t>
        </is>
      </c>
      <c r="P4" t="inlineStr">
        <is>
          <t>Peanut allergy</t>
        </is>
      </c>
      <c r="Q4" t="inlineStr">
        <is>
          <t>Yes</t>
        </is>
      </c>
      <c r="R4" t="inlineStr">
        <is>
          <t>Yes</t>
        </is>
      </c>
      <c r="S4" t="inlineStr">
        <is>
          <t>Yes</t>
        </is>
      </c>
      <c r="T4" t="inlineStr">
        <is>
          <t>Yes</t>
        </is>
      </c>
      <c r="U4" t="inlineStr">
        <is>
          <t>Yes</t>
        </is>
      </c>
      <c r="V4" t="inlineStr">
        <is>
          <t>Yes</t>
        </is>
      </c>
      <c r="W4" t="inlineStr">
        <is>
          <t>Yes</t>
        </is>
      </c>
      <c r="X4" t="inlineStr">
        <is>
          <t>Yes</t>
        </is>
      </c>
      <c r="Y4" t="inlineStr">
        <is>
          <t>Yes</t>
        </is>
      </c>
      <c r="Z4" t="inlineStr">
        <is>
          <t>No</t>
        </is>
      </c>
      <c r="AA4" t="inlineStr">
        <is>
          <t>2027-03-15</t>
        </is>
      </c>
      <c r="AB4" t="inlineStr">
        <is>
          <t>EXAMPLE: stays with a sitter on reception night</t>
        </is>
      </c>
    </row>
    <row r="5">
      <c r="A5" t="inlineStr">
        <is>
          <t>H02 Deshpande</t>
        </is>
      </c>
      <c r="B5" t="inlineStr">
        <is>
          <t>Shobha</t>
        </is>
      </c>
      <c r="C5" t="inlineStr">
        <is>
          <t>Deshpande</t>
        </is>
      </c>
      <c r="D5" t="inlineStr">
        <is>
          <t>Groom's parents</t>
        </is>
      </c>
      <c r="E5" t="inlineStr">
        <is>
          <t>Groom</t>
        </is>
      </c>
      <c r="F5" t="inlineStr">
        <is>
          <t>Groom's nani (grandmother)</t>
        </is>
      </c>
      <c r="G5" t="inlineStr">
        <is>
          <t>A</t>
        </is>
      </c>
      <c r="H5" t="inlineStr">
        <is>
          <t>Adult</t>
        </is>
      </c>
      <c r="I5" t="inlineStr"/>
      <c r="J5" t="inlineStr">
        <is>
          <t>+91 98000 00000</t>
        </is>
      </c>
      <c r="K5" t="inlineStr"/>
      <c r="L5" t="inlineStr">
        <is>
          <t>Pune, India</t>
        </is>
      </c>
      <c r="M5" t="inlineStr">
        <is>
          <t>International</t>
        </is>
      </c>
      <c r="N5" t="inlineStr">
        <is>
          <t>Yes</t>
        </is>
      </c>
      <c r="O5" t="inlineStr">
        <is>
          <t>Vegetarian</t>
        </is>
      </c>
      <c r="P5" t="inlineStr">
        <is>
          <t>Step-free seating</t>
        </is>
      </c>
      <c r="Q5" t="inlineStr">
        <is>
          <t>Yes</t>
        </is>
      </c>
      <c r="R5" t="inlineStr">
        <is>
          <t>Yes</t>
        </is>
      </c>
      <c r="S5" t="inlineStr">
        <is>
          <t>Yes</t>
        </is>
      </c>
      <c r="T5" t="inlineStr">
        <is>
          <t>Yes</t>
        </is>
      </c>
      <c r="U5" t="inlineStr">
        <is>
          <t>Yes</t>
        </is>
      </c>
      <c r="V5" t="inlineStr">
        <is>
          <t>Yes</t>
        </is>
      </c>
      <c r="W5" t="inlineStr">
        <is>
          <t>Yes</t>
        </is>
      </c>
      <c r="X5" t="inlineStr">
        <is>
          <t>Yes</t>
        </is>
      </c>
      <c r="Y5" t="inlineStr">
        <is>
          <t>Yes</t>
        </is>
      </c>
      <c r="Z5" t="inlineStr">
        <is>
          <t>Yes</t>
        </is>
      </c>
      <c r="AA5" t="inlineStr">
        <is>
          <t>2027-01-10</t>
        </is>
      </c>
      <c r="AB5" t="inlineStr">
        <is>
          <t>EXAMPLE: soft yes asked in January for visa and flights</t>
        </is>
      </c>
    </row>
    <row r="6">
      <c r="A6" t="inlineStr">
        <is>
          <t>H03 Gill</t>
        </is>
      </c>
      <c r="B6" t="inlineStr">
        <is>
          <t>Harpreet</t>
        </is>
      </c>
      <c r="C6" t="inlineStr">
        <is>
          <t>Gill</t>
        </is>
      </c>
      <c r="D6" t="inlineStr">
        <is>
          <t>Groom</t>
        </is>
      </c>
      <c r="E6" t="inlineStr">
        <is>
          <t>Groom</t>
        </is>
      </c>
      <c r="F6" t="inlineStr">
        <is>
          <t>Groom's best friend</t>
        </is>
      </c>
      <c r="G6" t="inlineStr">
        <is>
          <t>A</t>
        </is>
      </c>
      <c r="H6" t="inlineStr">
        <is>
          <t>Adult</t>
        </is>
      </c>
      <c r="I6" t="inlineStr">
        <is>
          <t>harpreet.gill@example.com</t>
        </is>
      </c>
      <c r="J6" t="inlineStr">
        <is>
          <t>+1 555 010 0103</t>
        </is>
      </c>
      <c r="K6" t="inlineStr">
        <is>
          <t>8 Sample Cres, Brampton, ON</t>
        </is>
      </c>
      <c r="L6" t="inlineStr">
        <is>
          <t>Brampton, ON</t>
        </is>
      </c>
      <c r="M6" t="inlineStr">
        <is>
          <t>International</t>
        </is>
      </c>
      <c r="N6" t="inlineStr">
        <is>
          <t>Yes</t>
        </is>
      </c>
      <c r="O6" t="inlineStr">
        <is>
          <t>Non-vegetarian</t>
        </is>
      </c>
      <c r="P6" t="inlineStr"/>
      <c r="Q6" t="inlineStr">
        <is>
          <t>Yes</t>
        </is>
      </c>
      <c r="R6" t="inlineStr">
        <is>
          <t>No</t>
        </is>
      </c>
      <c r="S6" t="inlineStr">
        <is>
          <t>Yes</t>
        </is>
      </c>
      <c r="T6" t="inlineStr">
        <is>
          <t>Yes</t>
        </is>
      </c>
      <c r="U6" t="inlineStr">
        <is>
          <t>Yes</t>
        </is>
      </c>
      <c r="V6" t="inlineStr">
        <is>
          <t>Yes</t>
        </is>
      </c>
      <c r="W6" t="inlineStr"/>
      <c r="X6" t="inlineStr">
        <is>
          <t>Yes</t>
        </is>
      </c>
      <c r="Y6" t="inlineStr">
        <is>
          <t>Yes</t>
        </is>
      </c>
      <c r="Z6" t="inlineStr">
        <is>
          <t>Yes</t>
        </is>
      </c>
      <c r="AA6" t="inlineStr">
        <is>
          <t>2027-03-15</t>
        </is>
      </c>
      <c r="AB6" t="inlineStr">
        <is>
          <t>EXAMPLE</t>
        </is>
      </c>
    </row>
    <row r="7">
      <c r="A7" t="inlineStr">
        <is>
          <t>H03 Gill</t>
        </is>
      </c>
      <c r="B7" t="inlineStr">
        <is>
          <t>Simran</t>
        </is>
      </c>
      <c r="C7" t="inlineStr">
        <is>
          <t>Gill</t>
        </is>
      </c>
      <c r="D7" t="inlineStr">
        <is>
          <t>Groom</t>
        </is>
      </c>
      <c r="E7" t="inlineStr">
        <is>
          <t>Groom</t>
        </is>
      </c>
      <c r="F7" t="inlineStr">
        <is>
          <t>Harpreet's wife</t>
        </is>
      </c>
      <c r="G7" t="inlineStr">
        <is>
          <t>A</t>
        </is>
      </c>
      <c r="H7" t="inlineStr">
        <is>
          <t>Adult</t>
        </is>
      </c>
      <c r="I7" t="inlineStr"/>
      <c r="J7" t="inlineStr"/>
      <c r="K7" t="inlineStr"/>
      <c r="L7" t="inlineStr">
        <is>
          <t>Brampton, ON</t>
        </is>
      </c>
      <c r="M7" t="inlineStr">
        <is>
          <t>International</t>
        </is>
      </c>
      <c r="N7" t="inlineStr">
        <is>
          <t>Yes</t>
        </is>
      </c>
      <c r="O7" t="inlineStr">
        <is>
          <t>Vegetarian</t>
        </is>
      </c>
      <c r="P7" t="inlineStr"/>
      <c r="Q7" t="inlineStr">
        <is>
          <t>Yes</t>
        </is>
      </c>
      <c r="R7" t="inlineStr">
        <is>
          <t>No</t>
        </is>
      </c>
      <c r="S7" t="inlineStr">
        <is>
          <t>Yes</t>
        </is>
      </c>
      <c r="T7" t="inlineStr">
        <is>
          <t>Yes</t>
        </is>
      </c>
      <c r="U7" t="inlineStr">
        <is>
          <t>Yes</t>
        </is>
      </c>
      <c r="V7" t="inlineStr">
        <is>
          <t>Yes</t>
        </is>
      </c>
      <c r="W7" t="inlineStr"/>
      <c r="X7" t="inlineStr">
        <is>
          <t>Yes</t>
        </is>
      </c>
      <c r="Y7" t="inlineStr">
        <is>
          <t>Yes</t>
        </is>
      </c>
      <c r="Z7" t="inlineStr">
        <is>
          <t>Yes</t>
        </is>
      </c>
      <c r="AA7" t="inlineStr">
        <is>
          <t>2027-03-15</t>
        </is>
      </c>
      <c r="AB7" t="inlineStr">
        <is>
          <t>EXAMPLE</t>
        </is>
      </c>
    </row>
    <row r="8">
      <c r="A8" t="inlineStr">
        <is>
          <t>H04 Iyer</t>
        </is>
      </c>
      <c r="B8" t="inlineStr">
        <is>
          <t>Dev</t>
        </is>
      </c>
      <c r="C8" t="inlineStr">
        <is>
          <t>Iyer</t>
        </is>
      </c>
      <c r="D8" t="inlineStr">
        <is>
          <t>Bride</t>
        </is>
      </c>
      <c r="E8" t="inlineStr">
        <is>
          <t>Bride</t>
        </is>
      </c>
      <c r="F8" t="inlineStr">
        <is>
          <t>Bride's college friend</t>
        </is>
      </c>
      <c r="G8" t="inlineStr">
        <is>
          <t>B</t>
        </is>
      </c>
      <c r="H8" t="inlineStr">
        <is>
          <t>Adult</t>
        </is>
      </c>
      <c r="I8" t="inlineStr">
        <is>
          <t>dev.iyer@example.com</t>
        </is>
      </c>
      <c r="J8" t="inlineStr">
        <is>
          <t>+1 555 010 0104</t>
        </is>
      </c>
      <c r="K8" t="inlineStr">
        <is>
          <t>201 Demo St, Jersey City, NJ</t>
        </is>
      </c>
      <c r="L8" t="inlineStr">
        <is>
          <t>Jersey City, NJ</t>
        </is>
      </c>
      <c r="M8" t="inlineStr">
        <is>
          <t>Local</t>
        </is>
      </c>
      <c r="N8" t="inlineStr">
        <is>
          <t>No</t>
        </is>
      </c>
      <c r="O8" t="inlineStr">
        <is>
          <t>Non-vegetarian</t>
        </is>
      </c>
      <c r="P8" t="inlineStr"/>
      <c r="Q8" t="inlineStr">
        <is>
          <t>Yes</t>
        </is>
      </c>
      <c r="R8" t="inlineStr">
        <is>
          <t>No</t>
        </is>
      </c>
      <c r="S8" t="inlineStr">
        <is>
          <t>Yes</t>
        </is>
      </c>
      <c r="T8" t="inlineStr">
        <is>
          <t>Yes</t>
        </is>
      </c>
      <c r="U8" t="inlineStr">
        <is>
          <t>Yes</t>
        </is>
      </c>
      <c r="V8" t="inlineStr">
        <is>
          <t>No</t>
        </is>
      </c>
      <c r="W8" t="inlineStr"/>
      <c r="X8" t="inlineStr">
        <is>
          <t>Yes</t>
        </is>
      </c>
      <c r="Y8" t="inlineStr">
        <is>
          <t>Yes</t>
        </is>
      </c>
      <c r="Z8" t="inlineStr">
        <is>
          <t>Yes</t>
        </is>
      </c>
      <c r="AA8" t="inlineStr">
        <is>
          <t>2027-03-15</t>
        </is>
      </c>
      <c r="AB8" t="inlineStr">
        <is>
          <t>EXAMPLE</t>
        </is>
      </c>
    </row>
    <row r="9">
      <c r="A9" t="inlineStr">
        <is>
          <t>H04 Iyer</t>
        </is>
      </c>
      <c r="B9" t="inlineStr">
        <is>
          <t>Leah</t>
        </is>
      </c>
      <c r="C9" t="inlineStr">
        <is>
          <t>Thomas</t>
        </is>
      </c>
      <c r="D9" t="inlineStr">
        <is>
          <t>Bride</t>
        </is>
      </c>
      <c r="E9" t="inlineStr">
        <is>
          <t>Bride</t>
        </is>
      </c>
      <c r="F9" t="inlineStr">
        <is>
          <t>Dev's partner (named plus-one)</t>
        </is>
      </c>
      <c r="G9" t="inlineStr">
        <is>
          <t>B</t>
        </is>
      </c>
      <c r="H9" t="inlineStr">
        <is>
          <t>Adult</t>
        </is>
      </c>
      <c r="I9" t="inlineStr"/>
      <c r="J9" t="inlineStr"/>
      <c r="K9" t="inlineStr"/>
      <c r="L9" t="inlineStr">
        <is>
          <t>Jersey City, NJ</t>
        </is>
      </c>
      <c r="M9" t="inlineStr">
        <is>
          <t>Local</t>
        </is>
      </c>
      <c r="N9" t="inlineStr">
        <is>
          <t>No</t>
        </is>
      </c>
      <c r="O9" t="inlineStr">
        <is>
          <t>Vegan</t>
        </is>
      </c>
      <c r="P9" t="inlineStr"/>
      <c r="Q9" t="inlineStr">
        <is>
          <t>Yes</t>
        </is>
      </c>
      <c r="R9" t="inlineStr">
        <is>
          <t>No</t>
        </is>
      </c>
      <c r="S9" t="inlineStr">
        <is>
          <t>Yes</t>
        </is>
      </c>
      <c r="T9" t="inlineStr">
        <is>
          <t>Yes</t>
        </is>
      </c>
      <c r="U9" t="inlineStr">
        <is>
          <t>Yes</t>
        </is>
      </c>
      <c r="V9" t="inlineStr">
        <is>
          <t>No</t>
        </is>
      </c>
      <c r="W9" t="inlineStr"/>
      <c r="X9" t="inlineStr">
        <is>
          <t>Yes</t>
        </is>
      </c>
      <c r="Y9" t="inlineStr">
        <is>
          <t>Yes</t>
        </is>
      </c>
      <c r="Z9" t="inlineStr">
        <is>
          <t>Yes</t>
        </is>
      </c>
      <c r="AA9" t="inlineStr">
        <is>
          <t>2027-03-15</t>
        </is>
      </c>
      <c r="AB9" t="inlineStr">
        <is>
          <t>EXAMPLE</t>
        </is>
      </c>
    </row>
    <row r="10">
      <c r="A10" t="inlineStr">
        <is>
          <t>H05 Shah</t>
        </is>
      </c>
      <c r="B10" t="inlineStr">
        <is>
          <t>Kabir</t>
        </is>
      </c>
      <c r="C10" t="inlineStr">
        <is>
          <t>Shah</t>
        </is>
      </c>
      <c r="D10" t="inlineStr">
        <is>
          <t>Bride's parents</t>
        </is>
      </c>
      <c r="E10" t="inlineStr">
        <is>
          <t>Bride</t>
        </is>
      </c>
      <c r="F10" t="inlineStr">
        <is>
          <t>Bride's father's cousin</t>
        </is>
      </c>
      <c r="G10" t="inlineStr">
        <is>
          <t>B</t>
        </is>
      </c>
      <c r="H10" t="inlineStr">
        <is>
          <t>Adult</t>
        </is>
      </c>
      <c r="I10" t="inlineStr">
        <is>
          <t>kabir.shah@example.com</t>
        </is>
      </c>
      <c r="J10" t="inlineStr">
        <is>
          <t>+1 555 010 0105</t>
        </is>
      </c>
      <c r="K10" t="inlineStr">
        <is>
          <t>5 Placeholder Rd, Edison, NJ</t>
        </is>
      </c>
      <c r="L10" t="inlineStr">
        <is>
          <t>Edison, NJ</t>
        </is>
      </c>
      <c r="M10" t="inlineStr">
        <is>
          <t>Local</t>
        </is>
      </c>
      <c r="N10" t="inlineStr">
        <is>
          <t>No</t>
        </is>
      </c>
      <c r="O10" t="inlineStr">
        <is>
          <t>Vegetarian</t>
        </is>
      </c>
      <c r="P10" t="inlineStr"/>
      <c r="Q10" t="inlineStr">
        <is>
          <t>No</t>
        </is>
      </c>
      <c r="R10" t="inlineStr">
        <is>
          <t>No</t>
        </is>
      </c>
      <c r="S10" t="inlineStr">
        <is>
          <t>Yes</t>
        </is>
      </c>
      <c r="T10" t="inlineStr">
        <is>
          <t>Yes</t>
        </is>
      </c>
      <c r="U10" t="inlineStr">
        <is>
          <t>Yes</t>
        </is>
      </c>
      <c r="V10" t="inlineStr"/>
      <c r="W10" t="inlineStr"/>
      <c r="X10" t="inlineStr">
        <is>
          <t>Yes</t>
        </is>
      </c>
      <c r="Y10" t="inlineStr">
        <is>
          <t>Yes</t>
        </is>
      </c>
      <c r="Z10" t="inlineStr"/>
      <c r="AA10" t="inlineStr">
        <is>
          <t>2027-03-15</t>
        </is>
      </c>
      <c r="AB10" t="inlineStr">
        <is>
          <t>EXAMPLE</t>
        </is>
      </c>
    </row>
    <row r="11">
      <c r="A11" t="inlineStr">
        <is>
          <t>H05 Shah</t>
        </is>
      </c>
      <c r="B11" t="inlineStr">
        <is>
          <t>Meera</t>
        </is>
      </c>
      <c r="C11" t="inlineStr">
        <is>
          <t>Shah</t>
        </is>
      </c>
      <c r="D11" t="inlineStr">
        <is>
          <t>Bride's parents</t>
        </is>
      </c>
      <c r="E11" t="inlineStr">
        <is>
          <t>Bride</t>
        </is>
      </c>
      <c r="F11" t="inlineStr">
        <is>
          <t>Kabir's wife</t>
        </is>
      </c>
      <c r="G11" t="inlineStr">
        <is>
          <t>B</t>
        </is>
      </c>
      <c r="H11" t="inlineStr">
        <is>
          <t>Adult</t>
        </is>
      </c>
      <c r="I11" t="inlineStr"/>
      <c r="J11" t="inlineStr"/>
      <c r="K11" t="inlineStr"/>
      <c r="L11" t="inlineStr">
        <is>
          <t>Edison, NJ</t>
        </is>
      </c>
      <c r="M11" t="inlineStr">
        <is>
          <t>Local</t>
        </is>
      </c>
      <c r="N11" t="inlineStr">
        <is>
          <t>No</t>
        </is>
      </c>
      <c r="O11" t="inlineStr">
        <is>
          <t>Jain</t>
        </is>
      </c>
      <c r="P11" t="inlineStr"/>
      <c r="Q11" t="inlineStr">
        <is>
          <t>No</t>
        </is>
      </c>
      <c r="R11" t="inlineStr">
        <is>
          <t>No</t>
        </is>
      </c>
      <c r="S11" t="inlineStr">
        <is>
          <t>Yes</t>
        </is>
      </c>
      <c r="T11" t="inlineStr">
        <is>
          <t>Yes</t>
        </is>
      </c>
      <c r="U11" t="inlineStr">
        <is>
          <t>Yes</t>
        </is>
      </c>
      <c r="V11" t="inlineStr"/>
      <c r="W11" t="inlineStr"/>
      <c r="X11" t="inlineStr">
        <is>
          <t>Yes</t>
        </is>
      </c>
      <c r="Y11" t="inlineStr">
        <is>
          <t>Yes</t>
        </is>
      </c>
      <c r="Z11" t="inlineStr"/>
      <c r="AA11" t="inlineStr">
        <is>
          <t>2027-03-15</t>
        </is>
      </c>
      <c r="AB11" t="inlineStr">
        <is>
          <t>EXAMPLE</t>
        </is>
      </c>
    </row>
    <row r="12">
      <c r="A12" t="inlineStr">
        <is>
          <t>H05 Shah</t>
        </is>
      </c>
      <c r="B12" t="inlineStr">
        <is>
          <t>Rohit</t>
        </is>
      </c>
      <c r="C12" t="inlineStr">
        <is>
          <t>Shah</t>
        </is>
      </c>
      <c r="D12" t="inlineStr">
        <is>
          <t>Bride's parents</t>
        </is>
      </c>
      <c r="E12" t="inlineStr">
        <is>
          <t>Bride</t>
        </is>
      </c>
      <c r="F12" t="inlineStr">
        <is>
          <t>Kabir's son</t>
        </is>
      </c>
      <c r="G12" t="inlineStr">
        <is>
          <t>B</t>
        </is>
      </c>
      <c r="H12" t="inlineStr">
        <is>
          <t>Adult</t>
        </is>
      </c>
      <c r="I12" t="inlineStr">
        <is>
          <t>rohit.shah@example.com</t>
        </is>
      </c>
      <c r="J12" t="inlineStr"/>
      <c r="K12" t="inlineStr"/>
      <c r="L12" t="inlineStr">
        <is>
          <t>Edison, NJ</t>
        </is>
      </c>
      <c r="M12" t="inlineStr">
        <is>
          <t>Local</t>
        </is>
      </c>
      <c r="N12" t="inlineStr">
        <is>
          <t>No</t>
        </is>
      </c>
      <c r="O12" t="inlineStr">
        <is>
          <t>Vegetarian</t>
        </is>
      </c>
      <c r="P12" t="inlineStr"/>
      <c r="Q12" t="inlineStr">
        <is>
          <t>No</t>
        </is>
      </c>
      <c r="R12" t="inlineStr">
        <is>
          <t>No</t>
        </is>
      </c>
      <c r="S12" t="inlineStr">
        <is>
          <t>Yes</t>
        </is>
      </c>
      <c r="T12" t="inlineStr">
        <is>
          <t>Yes</t>
        </is>
      </c>
      <c r="U12" t="inlineStr">
        <is>
          <t>Yes</t>
        </is>
      </c>
      <c r="V12" t="inlineStr"/>
      <c r="W12" t="inlineStr"/>
      <c r="X12" t="inlineStr">
        <is>
          <t>Yes</t>
        </is>
      </c>
      <c r="Y12" t="inlineStr">
        <is>
          <t>Yes</t>
        </is>
      </c>
      <c r="Z12" t="inlineStr"/>
      <c r="AA12" t="inlineStr">
        <is>
          <t>2027-03-15</t>
        </is>
      </c>
      <c r="AB12" t="inlineStr">
        <is>
          <t>EXAMPLE</t>
        </is>
      </c>
    </row>
    <row r="13">
      <c r="A13" t="inlineStr">
        <is>
          <t>H05 Shah</t>
        </is>
      </c>
      <c r="B13" t="inlineStr">
        <is>
          <t>Tanvi</t>
        </is>
      </c>
      <c r="C13" t="inlineStr">
        <is>
          <t>Shah</t>
        </is>
      </c>
      <c r="D13" t="inlineStr">
        <is>
          <t>Bride's parents</t>
        </is>
      </c>
      <c r="E13" t="inlineStr">
        <is>
          <t>Bride</t>
        </is>
      </c>
      <c r="F13" t="inlineStr">
        <is>
          <t>Kabir's daughter (age 6)</t>
        </is>
      </c>
      <c r="G13" t="inlineStr">
        <is>
          <t>B</t>
        </is>
      </c>
      <c r="H13" t="inlineStr">
        <is>
          <t>Child</t>
        </is>
      </c>
      <c r="I13" t="inlineStr"/>
      <c r="J13" t="inlineStr"/>
      <c r="K13" t="inlineStr"/>
      <c r="L13" t="inlineStr">
        <is>
          <t>Edison, NJ</t>
        </is>
      </c>
      <c r="M13" t="inlineStr">
        <is>
          <t>Local</t>
        </is>
      </c>
      <c r="N13" t="inlineStr">
        <is>
          <t>No</t>
        </is>
      </c>
      <c r="O13" t="inlineStr">
        <is>
          <t>Vegetarian</t>
        </is>
      </c>
      <c r="P13" t="inlineStr"/>
      <c r="Q13" t="inlineStr">
        <is>
          <t>No</t>
        </is>
      </c>
      <c r="R13" t="inlineStr">
        <is>
          <t>No</t>
        </is>
      </c>
      <c r="S13" t="inlineStr">
        <is>
          <t>Yes</t>
        </is>
      </c>
      <c r="T13" t="inlineStr">
        <is>
          <t>Yes</t>
        </is>
      </c>
      <c r="U13" t="inlineStr">
        <is>
          <t>No</t>
        </is>
      </c>
      <c r="V13" t="inlineStr"/>
      <c r="W13" t="inlineStr"/>
      <c r="X13" t="inlineStr">
        <is>
          <t>Yes</t>
        </is>
      </c>
      <c r="Y13" t="inlineStr">
        <is>
          <t>Yes</t>
        </is>
      </c>
      <c r="Z13" t="inlineStr"/>
      <c r="AA13" t="inlineStr">
        <is>
          <t>2027-03-15</t>
        </is>
      </c>
      <c r="AB13" t="inlineStr">
        <is>
          <t>EXAMPLE: not invited to the late reception</t>
        </is>
      </c>
    </row>
    <row r="14">
      <c r="A14" t="inlineStr">
        <is>
          <t>H06 Siddiqui</t>
        </is>
      </c>
      <c r="B14" t="inlineStr">
        <is>
          <t>Aisha</t>
        </is>
      </c>
      <c r="C14" t="inlineStr">
        <is>
          <t>Siddiqui</t>
        </is>
      </c>
      <c r="D14" t="inlineStr">
        <is>
          <t>Bride</t>
        </is>
      </c>
      <c r="E14" t="inlineStr">
        <is>
          <t>Bride</t>
        </is>
      </c>
      <c r="F14" t="inlineStr">
        <is>
          <t>Bride's friend from London</t>
        </is>
      </c>
      <c r="G14" t="inlineStr">
        <is>
          <t>B</t>
        </is>
      </c>
      <c r="H14" t="inlineStr">
        <is>
          <t>Adult</t>
        </is>
      </c>
      <c r="I14" t="inlineStr">
        <is>
          <t>aisha.siddiqui@example.com</t>
        </is>
      </c>
      <c r="J14" t="inlineStr">
        <is>
          <t>+44 20 7946 0006</t>
        </is>
      </c>
      <c r="K14" t="inlineStr"/>
      <c r="L14" t="inlineStr">
        <is>
          <t>London, UK</t>
        </is>
      </c>
      <c r="M14" t="inlineStr">
        <is>
          <t>International</t>
        </is>
      </c>
      <c r="N14" t="inlineStr">
        <is>
          <t>Yes</t>
        </is>
      </c>
      <c r="O14" t="inlineStr">
        <is>
          <t>Halal</t>
        </is>
      </c>
      <c r="P14" t="inlineStr"/>
      <c r="Q14" t="inlineStr">
        <is>
          <t>Yes</t>
        </is>
      </c>
      <c r="R14" t="inlineStr">
        <is>
          <t>No</t>
        </is>
      </c>
      <c r="S14" t="inlineStr">
        <is>
          <t>Yes</t>
        </is>
      </c>
      <c r="T14" t="inlineStr">
        <is>
          <t>Yes</t>
        </is>
      </c>
      <c r="U14" t="inlineStr">
        <is>
          <t>Yes</t>
        </is>
      </c>
      <c r="V14" t="inlineStr">
        <is>
          <t>Yes</t>
        </is>
      </c>
      <c r="W14" t="inlineStr"/>
      <c r="X14" t="inlineStr">
        <is>
          <t>Yes</t>
        </is>
      </c>
      <c r="Y14" t="inlineStr">
        <is>
          <t>Yes</t>
        </is>
      </c>
      <c r="Z14" t="inlineStr">
        <is>
          <t>Yes</t>
        </is>
      </c>
      <c r="AA14" t="inlineStr">
        <is>
          <t>2027-03-15</t>
        </is>
      </c>
      <c r="AB14" t="inlineStr">
        <is>
          <t>EXAMPLE</t>
        </is>
      </c>
    </row>
    <row r="15">
      <c r="A15" t="inlineStr">
        <is>
          <t>H07 Qureshi</t>
        </is>
      </c>
      <c r="B15" t="inlineStr">
        <is>
          <t>Imran</t>
        </is>
      </c>
      <c r="C15" t="inlineStr">
        <is>
          <t>Qureshi</t>
        </is>
      </c>
      <c r="D15" t="inlineStr">
        <is>
          <t>Groom's parents</t>
        </is>
      </c>
      <c r="E15" t="inlineStr">
        <is>
          <t>Groom</t>
        </is>
      </c>
      <c r="F15" t="inlineStr">
        <is>
          <t>Groom's father's friend</t>
        </is>
      </c>
      <c r="G15" t="inlineStr">
        <is>
          <t>C</t>
        </is>
      </c>
      <c r="H15" t="inlineStr">
        <is>
          <t>Adult</t>
        </is>
      </c>
      <c r="I15" t="inlineStr">
        <is>
          <t>imran.qureshi@example.com</t>
        </is>
      </c>
      <c r="J15" t="inlineStr">
        <is>
          <t>+1 555 010 0107</t>
        </is>
      </c>
      <c r="K15" t="inlineStr">
        <is>
          <t>77 Mock Ave, Iselin, NJ</t>
        </is>
      </c>
      <c r="L15" t="inlineStr">
        <is>
          <t>Iselin, NJ</t>
        </is>
      </c>
      <c r="M15" t="inlineStr">
        <is>
          <t>Local</t>
        </is>
      </c>
      <c r="N15" t="inlineStr">
        <is>
          <t>No</t>
        </is>
      </c>
      <c r="O15" t="inlineStr">
        <is>
          <t>Halal</t>
        </is>
      </c>
      <c r="P15" t="inlineStr"/>
      <c r="Q15" t="inlineStr">
        <is>
          <t>No</t>
        </is>
      </c>
      <c r="R15" t="inlineStr">
        <is>
          <t>No</t>
        </is>
      </c>
      <c r="S15" t="inlineStr">
        <is>
          <t>No</t>
        </is>
      </c>
      <c r="T15" t="inlineStr">
        <is>
          <t>Yes</t>
        </is>
      </c>
      <c r="U15" t="inlineStr">
        <is>
          <t>Yes</t>
        </is>
      </c>
      <c r="V15" t="inlineStr"/>
      <c r="W15" t="inlineStr"/>
      <c r="X15" t="inlineStr"/>
      <c r="Y15" t="inlineStr">
        <is>
          <t>Yes</t>
        </is>
      </c>
      <c r="Z15" t="inlineStr">
        <is>
          <t>Yes</t>
        </is>
      </c>
      <c r="AA15" t="inlineStr">
        <is>
          <t>2027-03-15</t>
        </is>
      </c>
      <c r="AB15" t="inlineStr">
        <is>
          <t>EXAMPLE</t>
        </is>
      </c>
    </row>
    <row r="16">
      <c r="A16" t="inlineStr">
        <is>
          <t>H07 Qureshi</t>
        </is>
      </c>
      <c r="B16" t="inlineStr">
        <is>
          <t>Sana</t>
        </is>
      </c>
      <c r="C16" t="inlineStr">
        <is>
          <t>Qureshi</t>
        </is>
      </c>
      <c r="D16" t="inlineStr">
        <is>
          <t>Groom's parents</t>
        </is>
      </c>
      <c r="E16" t="inlineStr">
        <is>
          <t>Groom</t>
        </is>
      </c>
      <c r="F16" t="inlineStr">
        <is>
          <t>Imran's wife</t>
        </is>
      </c>
      <c r="G16" t="inlineStr">
        <is>
          <t>C</t>
        </is>
      </c>
      <c r="H16" t="inlineStr">
        <is>
          <t>Adult</t>
        </is>
      </c>
      <c r="I16" t="inlineStr"/>
      <c r="J16" t="inlineStr"/>
      <c r="K16" t="inlineStr"/>
      <c r="L16" t="inlineStr">
        <is>
          <t>Iselin, NJ</t>
        </is>
      </c>
      <c r="M16" t="inlineStr">
        <is>
          <t>Local</t>
        </is>
      </c>
      <c r="N16" t="inlineStr">
        <is>
          <t>No</t>
        </is>
      </c>
      <c r="O16" t="inlineStr">
        <is>
          <t>Halal</t>
        </is>
      </c>
      <c r="P16" t="inlineStr"/>
      <c r="Q16" t="inlineStr">
        <is>
          <t>No</t>
        </is>
      </c>
      <c r="R16" t="inlineStr">
        <is>
          <t>No</t>
        </is>
      </c>
      <c r="S16" t="inlineStr">
        <is>
          <t>No</t>
        </is>
      </c>
      <c r="T16" t="inlineStr">
        <is>
          <t>Yes</t>
        </is>
      </c>
      <c r="U16" t="inlineStr">
        <is>
          <t>Yes</t>
        </is>
      </c>
      <c r="V16" t="inlineStr"/>
      <c r="W16" t="inlineStr"/>
      <c r="X16" t="inlineStr"/>
      <c r="Y16" t="inlineStr">
        <is>
          <t>Yes</t>
        </is>
      </c>
      <c r="Z16" t="inlineStr">
        <is>
          <t>Yes</t>
        </is>
      </c>
      <c r="AA16" t="inlineStr">
        <is>
          <t>2027-03-15</t>
        </is>
      </c>
      <c r="AB16" t="inlineStr">
        <is>
          <t>EXAMPLE</t>
        </is>
      </c>
    </row>
    <row r="17">
      <c r="A17" t="inlineStr">
        <is>
          <t>H08 Reilly</t>
        </is>
      </c>
      <c r="B17" t="inlineStr">
        <is>
          <t>Sean</t>
        </is>
      </c>
      <c r="C17" t="inlineStr">
        <is>
          <t>Reilly</t>
        </is>
      </c>
      <c r="D17" t="inlineStr">
        <is>
          <t>Groom</t>
        </is>
      </c>
      <c r="E17" t="inlineStr">
        <is>
          <t>Groom</t>
        </is>
      </c>
      <c r="F17" t="inlineStr">
        <is>
          <t>Groom's colleague</t>
        </is>
      </c>
      <c r="G17" t="inlineStr">
        <is>
          <t>D</t>
        </is>
      </c>
      <c r="H17" t="inlineStr">
        <is>
          <t>Adult</t>
        </is>
      </c>
      <c r="I17" t="inlineStr">
        <is>
          <t>sean.reilly@example.com</t>
        </is>
      </c>
      <c r="J17" t="inlineStr">
        <is>
          <t>+1 555 010 0108</t>
        </is>
      </c>
      <c r="K17" t="inlineStr"/>
      <c r="L17" t="inlineStr">
        <is>
          <t>Princeton, NJ</t>
        </is>
      </c>
      <c r="M17" t="inlineStr">
        <is>
          <t>Local</t>
        </is>
      </c>
      <c r="N17" t="inlineStr">
        <is>
          <t>No</t>
        </is>
      </c>
      <c r="O17" t="inlineStr">
        <is>
          <t>Non-vegetarian</t>
        </is>
      </c>
      <c r="P17" t="inlineStr">
        <is>
          <t>Shellfish allergy</t>
        </is>
      </c>
      <c r="Q17" t="inlineStr">
        <is>
          <t>No</t>
        </is>
      </c>
      <c r="R17" t="inlineStr">
        <is>
          <t>No</t>
        </is>
      </c>
      <c r="S17" t="inlineStr">
        <is>
          <t>No</t>
        </is>
      </c>
      <c r="T17" t="inlineStr">
        <is>
          <t>No</t>
        </is>
      </c>
      <c r="U17" t="inlineStr">
        <is>
          <t>Yes</t>
        </is>
      </c>
      <c r="V17" t="inlineStr"/>
      <c r="W17" t="inlineStr"/>
      <c r="X17" t="inlineStr"/>
      <c r="Y17" t="inlineStr"/>
      <c r="Z17" t="inlineStr">
        <is>
          <t>No</t>
        </is>
      </c>
      <c r="AA17" t="inlineStr">
        <is>
          <t>2027-03-15</t>
        </is>
      </c>
      <c r="AB17" t="inlineStr">
        <is>
          <t>EXAMPLE</t>
        </is>
      </c>
    </row>
    <row r="18">
      <c r="A18" t="inlineStr">
        <is>
          <t>H09 Kapoor</t>
        </is>
      </c>
      <c r="B18" t="inlineStr">
        <is>
          <t>Nikhil</t>
        </is>
      </c>
      <c r="C18" t="inlineStr">
        <is>
          <t>Kapoor</t>
        </is>
      </c>
      <c r="D18" t="inlineStr">
        <is>
          <t>Both</t>
        </is>
      </c>
      <c r="E18" t="inlineStr">
        <is>
          <t>Both</t>
        </is>
      </c>
      <c r="F18" t="inlineStr">
        <is>
          <t>Friend of both families</t>
        </is>
      </c>
      <c r="G18" t="inlineStr">
        <is>
          <t>B</t>
        </is>
      </c>
      <c r="H18" t="inlineStr">
        <is>
          <t>Adult</t>
        </is>
      </c>
      <c r="I18" t="inlineStr">
        <is>
          <t>nikhil.kapoor@example.com</t>
        </is>
      </c>
      <c r="J18" t="inlineStr">
        <is>
          <t>+1 555 010 0109</t>
        </is>
      </c>
      <c r="K18" t="inlineStr"/>
      <c r="L18" t="inlineStr">
        <is>
          <t>Chicago, IL</t>
        </is>
      </c>
      <c r="M18" t="inlineStr">
        <is>
          <t>Domestic</t>
        </is>
      </c>
      <c r="N18" t="inlineStr">
        <is>
          <t>Yes</t>
        </is>
      </c>
      <c r="O18" t="inlineStr">
        <is>
          <t>Non-vegetarian</t>
        </is>
      </c>
      <c r="P18" t="inlineStr"/>
      <c r="Q18" t="inlineStr">
        <is>
          <t>No</t>
        </is>
      </c>
      <c r="R18" t="inlineStr">
        <is>
          <t>No</t>
        </is>
      </c>
      <c r="S18" t="inlineStr">
        <is>
          <t>Yes</t>
        </is>
      </c>
      <c r="T18" t="inlineStr">
        <is>
          <t>Yes</t>
        </is>
      </c>
      <c r="U18" t="inlineStr">
        <is>
          <t>Yes</t>
        </is>
      </c>
      <c r="V18" t="inlineStr"/>
      <c r="W18" t="inlineStr"/>
      <c r="X18" t="inlineStr">
        <is>
          <t>Yes</t>
        </is>
      </c>
      <c r="Y18" t="inlineStr">
        <is>
          <t>Yes</t>
        </is>
      </c>
      <c r="Z18" t="inlineStr">
        <is>
          <t>Yes</t>
        </is>
      </c>
      <c r="AA18" t="inlineStr">
        <is>
          <t>2027-03-15</t>
        </is>
      </c>
      <c r="AB18" t="inlineStr">
        <is>
          <t>EXAMPLE: was on both families' lists; merged into one row</t>
        </is>
      </c>
    </row>
  </sheetData>
  <autoFilter ref="A1:AB18"/>
  <dataValidations count="7">
    <dataValidation sqref="E2:E1000" showDropDown="0" showInputMessage="0" showErrorMessage="0" allowBlank="1" promptTitle="Pick one" prompt="Whose side" type="list">
      <formula1>"Bride,Groom,Both"</formula1>
    </dataValidation>
    <dataValidation sqref="G2:G1000" showDropDown="0" showInputMessage="0" showErrorMessage="0" allowBlank="1" promptTitle="Pick one" prompt="Tier" type="list">
      <formula1>"A,B,C,D"</formula1>
    </dataValidation>
    <dataValidation sqref="H2:H1000" showDropDown="0" showInputMessage="0" showErrorMessage="0" allowBlank="1" promptTitle="Pick one" prompt="Adult or child" type="list">
      <formula1>"Adult,Child"</formula1>
    </dataValidation>
    <dataValidation sqref="M2:M1000" showDropDown="0" showInputMessage="0" showErrorMessage="0" allowBlank="1" promptTitle="Pick one" prompt="How they travel" type="list">
      <formula1>"Local,Domestic,International"</formula1>
    </dataValidation>
    <dataValidation sqref="N2:N1000 Q2:Q1000 R2:R1000 S2:S1000 T2:T1000 U2:U1000" showDropDown="0" showInputMessage="0" showErrorMessage="0" allowBlank="1" promptTitle="Pick one" prompt="Yes or No" type="list">
      <formula1>"Yes,No"</formula1>
    </dataValidation>
    <dataValidation sqref="V2:V1000 W2:W1000 X2:X1000 Y2:Y1000 Z2:Z1000" showDropDown="0" showInputMessage="0" showErrorMessage="0" allowBlank="1" promptTitle="Pick one" prompt="Yes, No, or leave blank until they reply" type="list">
      <formula1>"Yes,No"</formula1>
    </dataValidation>
    <dataValidation sqref="O2:O1000" showDropDown="0" showInputMessage="0" showErrorMessage="0" allowBlank="1" promptTitle="Pick one" prompt="Diet" type="list">
      <formula1>"Vegetarian,Jain,Halal,Non-vegetarian,Vegan,Other"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pane xSplit="1" topLeftCell="B1" activePane="topRight" state="frozen"/>
      <selection pane="top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7" t="inlineStr">
        <is>
          <t>Your list (reads the 'Guest list' sheet)</t>
        </is>
      </c>
    </row>
    <row r="2">
      <c r="A2" s="4" t="inlineStr">
        <is>
          <t>Counts people (one row per person). Blank RSVP = no reply yet.</t>
        </is>
      </c>
    </row>
    <row r="3">
      <c r="A3" s="8" t="inlineStr">
        <is>
          <t>Festivity →</t>
        </is>
      </c>
      <c r="B3" s="8" t="inlineStr">
        <is>
          <t>Mehndi</t>
        </is>
      </c>
      <c r="C3" s="8" t="inlineStr">
        <is>
          <t>Haldi</t>
        </is>
      </c>
      <c r="D3" s="8" t="inlineStr">
        <is>
          <t>Sangeet</t>
        </is>
      </c>
      <c r="E3" s="8" t="inlineStr">
        <is>
          <t>Wedding</t>
        </is>
      </c>
      <c r="F3" s="8" t="inlineStr">
        <is>
          <t>Reception</t>
        </is>
      </c>
    </row>
    <row r="4">
      <c r="A4" t="inlineStr">
        <is>
          <t>People invited</t>
        </is>
      </c>
      <c r="B4">
        <f>COUNTIFS('Guest list'!$Q$2:$Q$1000,"Yes")</f>
        <v/>
      </c>
      <c r="C4">
        <f>COUNTIFS('Guest list'!$R$2:$R$1000,"Yes")</f>
        <v/>
      </c>
      <c r="D4">
        <f>COUNTIFS('Guest list'!$S$2:$S$1000,"Yes")</f>
        <v/>
      </c>
      <c r="E4">
        <f>COUNTIFS('Guest list'!$T$2:$T$1000,"Yes")</f>
        <v/>
      </c>
      <c r="F4">
        <f>COUNTIFS('Guest list'!$U$2:$U$1000,"Yes")</f>
        <v/>
      </c>
    </row>
    <row r="5">
      <c r="A5" t="inlineStr">
        <is>
          <t>Said yes</t>
        </is>
      </c>
      <c r="B5">
        <f>COUNTIFS('Guest list'!$Q$2:$Q$1000,"Yes",'Guest list'!$V$2:$V$1000,"Yes")</f>
        <v/>
      </c>
      <c r="C5">
        <f>COUNTIFS('Guest list'!$R$2:$R$1000,"Yes",'Guest list'!$W$2:$W$1000,"Yes")</f>
        <v/>
      </c>
      <c r="D5">
        <f>COUNTIFS('Guest list'!$S$2:$S$1000,"Yes",'Guest list'!$X$2:$X$1000,"Yes")</f>
        <v/>
      </c>
      <c r="E5">
        <f>COUNTIFS('Guest list'!$T$2:$T$1000,"Yes",'Guest list'!$Y$2:$Y$1000,"Yes")</f>
        <v/>
      </c>
      <c r="F5">
        <f>COUNTIFS('Guest list'!$U$2:$U$1000,"Yes",'Guest list'!$Z$2:$Z$1000,"Yes")</f>
        <v/>
      </c>
    </row>
    <row r="6">
      <c r="A6" t="inlineStr">
        <is>
          <t>Said no</t>
        </is>
      </c>
      <c r="B6">
        <f>COUNTIFS('Guest list'!$Q$2:$Q$1000,"Yes",'Guest list'!$V$2:$V$1000,"No")</f>
        <v/>
      </c>
      <c r="C6">
        <f>COUNTIFS('Guest list'!$R$2:$R$1000,"Yes",'Guest list'!$W$2:$W$1000,"No")</f>
        <v/>
      </c>
      <c r="D6">
        <f>COUNTIFS('Guest list'!$S$2:$S$1000,"Yes",'Guest list'!$X$2:$X$1000,"No")</f>
        <v/>
      </c>
      <c r="E6">
        <f>COUNTIFS('Guest list'!$T$2:$T$1000,"Yes",'Guest list'!$Y$2:$Y$1000,"No")</f>
        <v/>
      </c>
      <c r="F6">
        <f>COUNTIFS('Guest list'!$U$2:$U$1000,"Yes",'Guest list'!$Z$2:$Z$1000,"No")</f>
        <v/>
      </c>
    </row>
    <row r="7">
      <c r="A7" t="inlineStr">
        <is>
          <t>No reply yet (remind these)</t>
        </is>
      </c>
      <c r="B7">
        <f>COUNTIFS('Guest list'!$Q$2:$Q$1000,"Yes",'Guest list'!$V$2:$V$1000,"")</f>
        <v/>
      </c>
      <c r="C7">
        <f>COUNTIFS('Guest list'!$R$2:$R$1000,"Yes",'Guest list'!$W$2:$W$1000,"")</f>
        <v/>
      </c>
      <c r="D7">
        <f>COUNTIFS('Guest list'!$S$2:$S$1000,"Yes",'Guest list'!$X$2:$X$1000,"")</f>
        <v/>
      </c>
      <c r="E7">
        <f>COUNTIFS('Guest list'!$T$2:$T$1000,"Yes",'Guest list'!$Y$2:$Y$1000,"")</f>
        <v/>
      </c>
      <c r="F7">
        <f>COUNTIFS('Guest list'!$U$2:$U$1000,"Yes",'Guest list'!$Z$2:$Z$1000,"")</f>
        <v/>
      </c>
    </row>
    <row r="8">
      <c r="A8" t="inlineStr">
        <is>
          <t>Adults coming</t>
        </is>
      </c>
      <c r="B8">
        <f>COUNTIFS('Guest list'!$V$2:$V$1000,"Yes",'Guest list'!$H$2:$H$1000,"Adult")</f>
        <v/>
      </c>
      <c r="C8">
        <f>COUNTIFS('Guest list'!$W$2:$W$1000,"Yes",'Guest list'!$H$2:$H$1000,"Adult")</f>
        <v/>
      </c>
      <c r="D8">
        <f>COUNTIFS('Guest list'!$X$2:$X$1000,"Yes",'Guest list'!$H$2:$H$1000,"Adult")</f>
        <v/>
      </c>
      <c r="E8">
        <f>COUNTIFS('Guest list'!$Y$2:$Y$1000,"Yes",'Guest list'!$H$2:$H$1000,"Adult")</f>
        <v/>
      </c>
      <c r="F8">
        <f>COUNTIFS('Guest list'!$Z$2:$Z$1000,"Yes",'Guest list'!$H$2:$H$1000,"Adult")</f>
        <v/>
      </c>
    </row>
    <row r="9">
      <c r="A9" t="inlineStr">
        <is>
          <t>Children coming</t>
        </is>
      </c>
      <c r="B9">
        <f>COUNTIFS('Guest list'!$V$2:$V$1000,"Yes",'Guest list'!$H$2:$H$1000,"Child")</f>
        <v/>
      </c>
      <c r="C9">
        <f>COUNTIFS('Guest list'!$W$2:$W$1000,"Yes",'Guest list'!$H$2:$H$1000,"Child")</f>
        <v/>
      </c>
      <c r="D9">
        <f>COUNTIFS('Guest list'!$X$2:$X$1000,"Yes",'Guest list'!$H$2:$H$1000,"Child")</f>
        <v/>
      </c>
      <c r="E9">
        <f>COUNTIFS('Guest list'!$Y$2:$Y$1000,"Yes",'Guest list'!$H$2:$H$1000,"Child")</f>
        <v/>
      </c>
      <c r="F9">
        <f>COUNTIFS('Guest list'!$Z$2:$Z$1000,"Yes",'Guest list'!$H$2:$H$1000,"Child")</f>
        <v/>
      </c>
    </row>
    <row r="10">
      <c r="A10" t="inlineStr">
        <is>
          <t>Vegetarian coming</t>
        </is>
      </c>
      <c r="B10">
        <f>COUNTIFS('Guest list'!$V$2:$V$1000,"Yes",'Guest list'!$O$2:$O$1000,"Vegetarian")</f>
        <v/>
      </c>
      <c r="C10">
        <f>COUNTIFS('Guest list'!$W$2:$W$1000,"Yes",'Guest list'!$O$2:$O$1000,"Vegetarian")</f>
        <v/>
      </c>
      <c r="D10">
        <f>COUNTIFS('Guest list'!$X$2:$X$1000,"Yes",'Guest list'!$O$2:$O$1000,"Vegetarian")</f>
        <v/>
      </c>
      <c r="E10">
        <f>COUNTIFS('Guest list'!$Y$2:$Y$1000,"Yes",'Guest list'!$O$2:$O$1000,"Vegetarian")</f>
        <v/>
      </c>
      <c r="F10">
        <f>COUNTIFS('Guest list'!$Z$2:$Z$1000,"Yes",'Guest list'!$O$2:$O$1000,"Vegetarian")</f>
        <v/>
      </c>
    </row>
    <row r="11">
      <c r="A11" t="inlineStr">
        <is>
          <t>Jain coming</t>
        </is>
      </c>
      <c r="B11">
        <f>COUNTIFS('Guest list'!$V$2:$V$1000,"Yes",'Guest list'!$O$2:$O$1000,"Jain")</f>
        <v/>
      </c>
      <c r="C11">
        <f>COUNTIFS('Guest list'!$W$2:$W$1000,"Yes",'Guest list'!$O$2:$O$1000,"Jain")</f>
        <v/>
      </c>
      <c r="D11">
        <f>COUNTIFS('Guest list'!$X$2:$X$1000,"Yes",'Guest list'!$O$2:$O$1000,"Jain")</f>
        <v/>
      </c>
      <c r="E11">
        <f>COUNTIFS('Guest list'!$Y$2:$Y$1000,"Yes",'Guest list'!$O$2:$O$1000,"Jain")</f>
        <v/>
      </c>
      <c r="F11">
        <f>COUNTIFS('Guest list'!$Z$2:$Z$1000,"Yes",'Guest list'!$O$2:$O$1000,"Jain")</f>
        <v/>
      </c>
    </row>
    <row r="12">
      <c r="A12" t="inlineStr">
        <is>
          <t>Halal coming</t>
        </is>
      </c>
      <c r="B12">
        <f>COUNTIFS('Guest list'!$V$2:$V$1000,"Yes",'Guest list'!$O$2:$O$1000,"Halal")</f>
        <v/>
      </c>
      <c r="C12">
        <f>COUNTIFS('Guest list'!$W$2:$W$1000,"Yes",'Guest list'!$O$2:$O$1000,"Halal")</f>
        <v/>
      </c>
      <c r="D12">
        <f>COUNTIFS('Guest list'!$X$2:$X$1000,"Yes",'Guest list'!$O$2:$O$1000,"Halal")</f>
        <v/>
      </c>
      <c r="E12">
        <f>COUNTIFS('Guest list'!$Y$2:$Y$1000,"Yes",'Guest list'!$O$2:$O$1000,"Halal")</f>
        <v/>
      </c>
      <c r="F12">
        <f>COUNTIFS('Guest list'!$Z$2:$Z$1000,"Yes",'Guest list'!$O$2:$O$1000,"Halal")</f>
        <v/>
      </c>
    </row>
    <row r="13">
      <c r="A13" t="inlineStr">
        <is>
          <t>Non-vegetarian coming</t>
        </is>
      </c>
      <c r="B13">
        <f>COUNTIFS('Guest list'!$V$2:$V$1000,"Yes",'Guest list'!$O$2:$O$1000,"Non-vegetarian")</f>
        <v/>
      </c>
      <c r="C13">
        <f>COUNTIFS('Guest list'!$W$2:$W$1000,"Yes",'Guest list'!$O$2:$O$1000,"Non-vegetarian")</f>
        <v/>
      </c>
      <c r="D13">
        <f>COUNTIFS('Guest list'!$X$2:$X$1000,"Yes",'Guest list'!$O$2:$O$1000,"Non-vegetarian")</f>
        <v/>
      </c>
      <c r="E13">
        <f>COUNTIFS('Guest list'!$Y$2:$Y$1000,"Yes",'Guest list'!$O$2:$O$1000,"Non-vegetarian")</f>
        <v/>
      </c>
      <c r="F13">
        <f>COUNTIFS('Guest list'!$Z$2:$Z$1000,"Yes",'Guest list'!$O$2:$O$1000,"Non-vegetarian")</f>
        <v/>
      </c>
    </row>
    <row r="14">
      <c r="A14" t="inlineStr">
        <is>
          <t>Vegan coming</t>
        </is>
      </c>
      <c r="B14">
        <f>COUNTIFS('Guest list'!$V$2:$V$1000,"Yes",'Guest list'!$O$2:$O$1000,"Vegan")</f>
        <v/>
      </c>
      <c r="C14">
        <f>COUNTIFS('Guest list'!$W$2:$W$1000,"Yes",'Guest list'!$O$2:$O$1000,"Vegan")</f>
        <v/>
      </c>
      <c r="D14">
        <f>COUNTIFS('Guest list'!$X$2:$X$1000,"Yes",'Guest list'!$O$2:$O$1000,"Vegan")</f>
        <v/>
      </c>
      <c r="E14">
        <f>COUNTIFS('Guest list'!$Y$2:$Y$1000,"Yes",'Guest list'!$O$2:$O$1000,"Vegan")</f>
        <v/>
      </c>
      <c r="F14">
        <f>COUNTIFS('Guest list'!$Z$2:$Z$1000,"Yes",'Guest list'!$O$2:$O$1000,"Vegan")</f>
        <v/>
      </c>
    </row>
    <row r="15">
      <c r="A15" t="inlineStr">
        <is>
          <t>Invited, bride's side</t>
        </is>
      </c>
      <c r="B15">
        <f>COUNTIFS('Guest list'!$Q$2:$Q$1000,"Yes",'Guest list'!$E$2:$E$1000,"Bride")</f>
        <v/>
      </c>
      <c r="C15">
        <f>COUNTIFS('Guest list'!$R$2:$R$1000,"Yes",'Guest list'!$E$2:$E$1000,"Bride")</f>
        <v/>
      </c>
      <c r="D15">
        <f>COUNTIFS('Guest list'!$S$2:$S$1000,"Yes",'Guest list'!$E$2:$E$1000,"Bride")</f>
        <v/>
      </c>
      <c r="E15">
        <f>COUNTIFS('Guest list'!$T$2:$T$1000,"Yes",'Guest list'!$E$2:$E$1000,"Bride")</f>
        <v/>
      </c>
      <c r="F15">
        <f>COUNTIFS('Guest list'!$U$2:$U$1000,"Yes",'Guest list'!$E$2:$E$1000,"Bride")</f>
        <v/>
      </c>
    </row>
    <row r="16">
      <c r="A16" t="inlineStr">
        <is>
          <t>Invited, groom's side</t>
        </is>
      </c>
      <c r="B16">
        <f>COUNTIFS('Guest list'!$Q$2:$Q$1000,"Yes",'Guest list'!$E$2:$E$1000,"Groom")</f>
        <v/>
      </c>
      <c r="C16">
        <f>COUNTIFS('Guest list'!$R$2:$R$1000,"Yes",'Guest list'!$E$2:$E$1000,"Groom")</f>
        <v/>
      </c>
      <c r="D16">
        <f>COUNTIFS('Guest list'!$S$2:$S$1000,"Yes",'Guest list'!$E$2:$E$1000,"Groom")</f>
        <v/>
      </c>
      <c r="E16">
        <f>COUNTIFS('Guest list'!$T$2:$T$1000,"Yes",'Guest list'!$E$2:$E$1000,"Groom")</f>
        <v/>
      </c>
      <c r="F16">
        <f>COUNTIFS('Guest list'!$U$2:$U$1000,"Yes",'Guest list'!$E$2:$E$1000,"Groom")</f>
        <v/>
      </c>
    </row>
    <row r="17">
      <c r="A17" t="inlineStr">
        <is>
          <t>Invited, both</t>
        </is>
      </c>
      <c r="B17">
        <f>COUNTIFS('Guest list'!$Q$2:$Q$1000,"Yes",'Guest list'!$E$2:$E$1000,"Both")</f>
        <v/>
      </c>
      <c r="C17">
        <f>COUNTIFS('Guest list'!$R$2:$R$1000,"Yes",'Guest list'!$E$2:$E$1000,"Both")</f>
        <v/>
      </c>
      <c r="D17">
        <f>COUNTIFS('Guest list'!$S$2:$S$1000,"Yes",'Guest list'!$E$2:$E$1000,"Both")</f>
        <v/>
      </c>
      <c r="E17">
        <f>COUNTIFS('Guest list'!$T$2:$T$1000,"Yes",'Guest list'!$E$2:$E$1000,"Both")</f>
        <v/>
      </c>
      <c r="F17">
        <f>COUNTIFS('Guest list'!$U$2:$U$1000,"Yes",'Guest list'!$E$2:$E$1000,"Both")</f>
        <v/>
      </c>
    </row>
    <row r="18">
      <c r="A18" t="inlineStr">
        <is>
          <t>Invited, flying in from abroad</t>
        </is>
      </c>
      <c r="B18">
        <f>COUNTIFS('Guest list'!$Q$2:$Q$1000,"Yes",'Guest list'!$M$2:$M$1000,"International")</f>
        <v/>
      </c>
      <c r="C18">
        <f>COUNTIFS('Guest list'!$R$2:$R$1000,"Yes",'Guest list'!$M$2:$M$1000,"International")</f>
        <v/>
      </c>
      <c r="D18">
        <f>COUNTIFS('Guest list'!$S$2:$S$1000,"Yes",'Guest list'!$M$2:$M$1000,"International")</f>
        <v/>
      </c>
      <c r="E18">
        <f>COUNTIFS('Guest list'!$T$2:$T$1000,"Yes",'Guest list'!$M$2:$M$1000,"International")</f>
        <v/>
      </c>
      <c r="F18">
        <f>COUNTIFS('Guest list'!$U$2:$U$1000,"Yes",'Guest list'!$M$2:$M$1000,"International")</f>
        <v/>
      </c>
    </row>
    <row r="19">
      <c r="A19" t="inlineStr">
        <is>
          <t>Invited, needs a hotel</t>
        </is>
      </c>
      <c r="B19">
        <f>COUNTIFS('Guest list'!$Q$2:$Q$1000,"Yes",'Guest list'!$N$2:$N$1000,"Yes")</f>
        <v/>
      </c>
      <c r="C19">
        <f>COUNTIFS('Guest list'!$R$2:$R$1000,"Yes",'Guest list'!$N$2:$N$1000,"Yes")</f>
        <v/>
      </c>
      <c r="D19">
        <f>COUNTIFS('Guest list'!$S$2:$S$1000,"Yes",'Guest list'!$N$2:$N$1000,"Yes")</f>
        <v/>
      </c>
      <c r="E19">
        <f>COUNTIFS('Guest list'!$T$2:$T$1000,"Yes",'Guest list'!$N$2:$N$1000,"Yes")</f>
        <v/>
      </c>
      <c r="F19">
        <f>COUNTIFS('Guest list'!$U$2:$U$1000,"Yes",'Guest list'!$N$2:$N$1000,"Yes")</f>
        <v/>
      </c>
    </row>
    <row r="22">
      <c r="A22" s="7" t="inlineStr">
        <is>
          <t>Your list: people by side and tier (on any festivity)</t>
        </is>
      </c>
    </row>
    <row r="23">
      <c r="A23" s="9" t="inlineStr">
        <is>
          <t>Side ↓ / Tier →</t>
        </is>
      </c>
      <c r="B23" s="8" t="inlineStr">
        <is>
          <t>A</t>
        </is>
      </c>
      <c r="C23" s="8" t="inlineStr">
        <is>
          <t>B</t>
        </is>
      </c>
      <c r="D23" s="8" t="inlineStr">
        <is>
          <t>C</t>
        </is>
      </c>
      <c r="E23" s="8" t="inlineStr">
        <is>
          <t>D</t>
        </is>
      </c>
    </row>
    <row r="24">
      <c r="A24" t="inlineStr">
        <is>
          <t>Bride</t>
        </is>
      </c>
      <c r="B24">
        <f>COUNTIFS('Guest list'!$E$2:$E$1000,"Bride",'Guest list'!$G$2:$G$1000,"A")</f>
        <v/>
      </c>
      <c r="C24">
        <f>COUNTIFS('Guest list'!$E$2:$E$1000,"Bride",'Guest list'!$G$2:$G$1000,"B")</f>
        <v/>
      </c>
      <c r="D24">
        <f>COUNTIFS('Guest list'!$E$2:$E$1000,"Bride",'Guest list'!$G$2:$G$1000,"C")</f>
        <v/>
      </c>
      <c r="E24">
        <f>COUNTIFS('Guest list'!$E$2:$E$1000,"Bride",'Guest list'!$G$2:$G$1000,"D")</f>
        <v/>
      </c>
    </row>
    <row r="25">
      <c r="A25" t="inlineStr">
        <is>
          <t>Groom</t>
        </is>
      </c>
      <c r="B25">
        <f>COUNTIFS('Guest list'!$E$2:$E$1000,"Groom",'Guest list'!$G$2:$G$1000,"A")</f>
        <v/>
      </c>
      <c r="C25">
        <f>COUNTIFS('Guest list'!$E$2:$E$1000,"Groom",'Guest list'!$G$2:$G$1000,"B")</f>
        <v/>
      </c>
      <c r="D25">
        <f>COUNTIFS('Guest list'!$E$2:$E$1000,"Groom",'Guest list'!$G$2:$G$1000,"C")</f>
        <v/>
      </c>
      <c r="E25">
        <f>COUNTIFS('Guest list'!$E$2:$E$1000,"Groom",'Guest list'!$G$2:$G$1000,"D")</f>
        <v/>
      </c>
    </row>
    <row r="26">
      <c r="A26" t="inlineStr">
        <is>
          <t>Both</t>
        </is>
      </c>
      <c r="B26">
        <f>COUNTIFS('Guest list'!$E$2:$E$1000,"Both",'Guest list'!$G$2:$G$1000,"A")</f>
        <v/>
      </c>
      <c r="C26">
        <f>COUNTIFS('Guest list'!$E$2:$E$1000,"Both",'Guest list'!$G$2:$G$1000,"B")</f>
        <v/>
      </c>
      <c r="D26">
        <f>COUNTIFS('Guest list'!$E$2:$E$1000,"Both",'Guest list'!$G$2:$G$1000,"C")</f>
        <v/>
      </c>
      <c r="E26">
        <f>COUNTIFS('Guest list'!$E$2:$E$1000,"Both",'Guest list'!$G$2:$G$1000,"D")</f>
        <v/>
      </c>
    </row>
    <row r="29">
      <c r="A29" s="7" t="inlineStr">
        <is>
          <t>Example list (reads the 'Example (Anaya &amp; Rohan)' sheet)</t>
        </is>
      </c>
    </row>
    <row r="30">
      <c r="A30" s="4" t="inlineStr">
        <is>
          <t>Counts people (one row per person). Blank RSVP = no reply yet.</t>
        </is>
      </c>
    </row>
    <row r="31">
      <c r="A31" s="8" t="inlineStr">
        <is>
          <t>Festivity →</t>
        </is>
      </c>
      <c r="B31" s="8" t="inlineStr">
        <is>
          <t>Mehndi</t>
        </is>
      </c>
      <c r="C31" s="8" t="inlineStr">
        <is>
          <t>Haldi</t>
        </is>
      </c>
      <c r="D31" s="8" t="inlineStr">
        <is>
          <t>Sangeet</t>
        </is>
      </c>
      <c r="E31" s="8" t="inlineStr">
        <is>
          <t>Wedding</t>
        </is>
      </c>
      <c r="F31" s="8" t="inlineStr">
        <is>
          <t>Reception</t>
        </is>
      </c>
    </row>
    <row r="32">
      <c r="A32" t="inlineStr">
        <is>
          <t>People invited</t>
        </is>
      </c>
      <c r="B32">
        <f>COUNTIFS('Example (Anaya &amp; Rohan)'!$Q$2:$Q$1000,"Yes")</f>
        <v/>
      </c>
      <c r="C32">
        <f>COUNTIFS('Example (Anaya &amp; Rohan)'!$R$2:$R$1000,"Yes")</f>
        <v/>
      </c>
      <c r="D32">
        <f>COUNTIFS('Example (Anaya &amp; Rohan)'!$S$2:$S$1000,"Yes")</f>
        <v/>
      </c>
      <c r="E32">
        <f>COUNTIFS('Example (Anaya &amp; Rohan)'!$T$2:$T$1000,"Yes")</f>
        <v/>
      </c>
      <c r="F32">
        <f>COUNTIFS('Example (Anaya &amp; Rohan)'!$U$2:$U$1000,"Yes")</f>
        <v/>
      </c>
    </row>
    <row r="33">
      <c r="A33" t="inlineStr">
        <is>
          <t>Said yes</t>
        </is>
      </c>
      <c r="B33">
        <f>COUNTIFS('Example (Anaya &amp; Rohan)'!$Q$2:$Q$1000,"Yes",'Example (Anaya &amp; Rohan)'!$V$2:$V$1000,"Yes")</f>
        <v/>
      </c>
      <c r="C33">
        <f>COUNTIFS('Example (Anaya &amp; Rohan)'!$R$2:$R$1000,"Yes",'Example (Anaya &amp; Rohan)'!$W$2:$W$1000,"Yes")</f>
        <v/>
      </c>
      <c r="D33">
        <f>COUNTIFS('Example (Anaya &amp; Rohan)'!$S$2:$S$1000,"Yes",'Example (Anaya &amp; Rohan)'!$X$2:$X$1000,"Yes")</f>
        <v/>
      </c>
      <c r="E33">
        <f>COUNTIFS('Example (Anaya &amp; Rohan)'!$T$2:$T$1000,"Yes",'Example (Anaya &amp; Rohan)'!$Y$2:$Y$1000,"Yes")</f>
        <v/>
      </c>
      <c r="F33">
        <f>COUNTIFS('Example (Anaya &amp; Rohan)'!$U$2:$U$1000,"Yes",'Example (Anaya &amp; Rohan)'!$Z$2:$Z$1000,"Yes")</f>
        <v/>
      </c>
    </row>
    <row r="34">
      <c r="A34" t="inlineStr">
        <is>
          <t>Said no</t>
        </is>
      </c>
      <c r="B34">
        <f>COUNTIFS('Example (Anaya &amp; Rohan)'!$Q$2:$Q$1000,"Yes",'Example (Anaya &amp; Rohan)'!$V$2:$V$1000,"No")</f>
        <v/>
      </c>
      <c r="C34">
        <f>COUNTIFS('Example (Anaya &amp; Rohan)'!$R$2:$R$1000,"Yes",'Example (Anaya &amp; Rohan)'!$W$2:$W$1000,"No")</f>
        <v/>
      </c>
      <c r="D34">
        <f>COUNTIFS('Example (Anaya &amp; Rohan)'!$S$2:$S$1000,"Yes",'Example (Anaya &amp; Rohan)'!$X$2:$X$1000,"No")</f>
        <v/>
      </c>
      <c r="E34">
        <f>COUNTIFS('Example (Anaya &amp; Rohan)'!$T$2:$T$1000,"Yes",'Example (Anaya &amp; Rohan)'!$Y$2:$Y$1000,"No")</f>
        <v/>
      </c>
      <c r="F34">
        <f>COUNTIFS('Example (Anaya &amp; Rohan)'!$U$2:$U$1000,"Yes",'Example (Anaya &amp; Rohan)'!$Z$2:$Z$1000,"No")</f>
        <v/>
      </c>
    </row>
    <row r="35">
      <c r="A35" t="inlineStr">
        <is>
          <t>No reply yet (remind these)</t>
        </is>
      </c>
      <c r="B35">
        <f>COUNTIFS('Example (Anaya &amp; Rohan)'!$Q$2:$Q$1000,"Yes",'Example (Anaya &amp; Rohan)'!$V$2:$V$1000,"")</f>
        <v/>
      </c>
      <c r="C35">
        <f>COUNTIFS('Example (Anaya &amp; Rohan)'!$R$2:$R$1000,"Yes",'Example (Anaya &amp; Rohan)'!$W$2:$W$1000,"")</f>
        <v/>
      </c>
      <c r="D35">
        <f>COUNTIFS('Example (Anaya &amp; Rohan)'!$S$2:$S$1000,"Yes",'Example (Anaya &amp; Rohan)'!$X$2:$X$1000,"")</f>
        <v/>
      </c>
      <c r="E35">
        <f>COUNTIFS('Example (Anaya &amp; Rohan)'!$T$2:$T$1000,"Yes",'Example (Anaya &amp; Rohan)'!$Y$2:$Y$1000,"")</f>
        <v/>
      </c>
      <c r="F35">
        <f>COUNTIFS('Example (Anaya &amp; Rohan)'!$U$2:$U$1000,"Yes",'Example (Anaya &amp; Rohan)'!$Z$2:$Z$1000,"")</f>
        <v/>
      </c>
    </row>
    <row r="36">
      <c r="A36" t="inlineStr">
        <is>
          <t>Adults coming</t>
        </is>
      </c>
      <c r="B36">
        <f>COUNTIFS('Example (Anaya &amp; Rohan)'!$V$2:$V$1000,"Yes",'Example (Anaya &amp; Rohan)'!$H$2:$H$1000,"Adult")</f>
        <v/>
      </c>
      <c r="C36">
        <f>COUNTIFS('Example (Anaya &amp; Rohan)'!$W$2:$W$1000,"Yes",'Example (Anaya &amp; Rohan)'!$H$2:$H$1000,"Adult")</f>
        <v/>
      </c>
      <c r="D36">
        <f>COUNTIFS('Example (Anaya &amp; Rohan)'!$X$2:$X$1000,"Yes",'Example (Anaya &amp; Rohan)'!$H$2:$H$1000,"Adult")</f>
        <v/>
      </c>
      <c r="E36">
        <f>COUNTIFS('Example (Anaya &amp; Rohan)'!$Y$2:$Y$1000,"Yes",'Example (Anaya &amp; Rohan)'!$H$2:$H$1000,"Adult")</f>
        <v/>
      </c>
      <c r="F36">
        <f>COUNTIFS('Example (Anaya &amp; Rohan)'!$Z$2:$Z$1000,"Yes",'Example (Anaya &amp; Rohan)'!$H$2:$H$1000,"Adult")</f>
        <v/>
      </c>
    </row>
    <row r="37">
      <c r="A37" t="inlineStr">
        <is>
          <t>Children coming</t>
        </is>
      </c>
      <c r="B37">
        <f>COUNTIFS('Example (Anaya &amp; Rohan)'!$V$2:$V$1000,"Yes",'Example (Anaya &amp; Rohan)'!$H$2:$H$1000,"Child")</f>
        <v/>
      </c>
      <c r="C37">
        <f>COUNTIFS('Example (Anaya &amp; Rohan)'!$W$2:$W$1000,"Yes",'Example (Anaya &amp; Rohan)'!$H$2:$H$1000,"Child")</f>
        <v/>
      </c>
      <c r="D37">
        <f>COUNTIFS('Example (Anaya &amp; Rohan)'!$X$2:$X$1000,"Yes",'Example (Anaya &amp; Rohan)'!$H$2:$H$1000,"Child")</f>
        <v/>
      </c>
      <c r="E37">
        <f>COUNTIFS('Example (Anaya &amp; Rohan)'!$Y$2:$Y$1000,"Yes",'Example (Anaya &amp; Rohan)'!$H$2:$H$1000,"Child")</f>
        <v/>
      </c>
      <c r="F37">
        <f>COUNTIFS('Example (Anaya &amp; Rohan)'!$Z$2:$Z$1000,"Yes",'Example (Anaya &amp; Rohan)'!$H$2:$H$1000,"Child")</f>
        <v/>
      </c>
    </row>
    <row r="38">
      <c r="A38" t="inlineStr">
        <is>
          <t>Vegetarian coming</t>
        </is>
      </c>
      <c r="B38">
        <f>COUNTIFS('Example (Anaya &amp; Rohan)'!$V$2:$V$1000,"Yes",'Example (Anaya &amp; Rohan)'!$O$2:$O$1000,"Vegetarian")</f>
        <v/>
      </c>
      <c r="C38">
        <f>COUNTIFS('Example (Anaya &amp; Rohan)'!$W$2:$W$1000,"Yes",'Example (Anaya &amp; Rohan)'!$O$2:$O$1000,"Vegetarian")</f>
        <v/>
      </c>
      <c r="D38">
        <f>COUNTIFS('Example (Anaya &amp; Rohan)'!$X$2:$X$1000,"Yes",'Example (Anaya &amp; Rohan)'!$O$2:$O$1000,"Vegetarian")</f>
        <v/>
      </c>
      <c r="E38">
        <f>COUNTIFS('Example (Anaya &amp; Rohan)'!$Y$2:$Y$1000,"Yes",'Example (Anaya &amp; Rohan)'!$O$2:$O$1000,"Vegetarian")</f>
        <v/>
      </c>
      <c r="F38">
        <f>COUNTIFS('Example (Anaya &amp; Rohan)'!$Z$2:$Z$1000,"Yes",'Example (Anaya &amp; Rohan)'!$O$2:$O$1000,"Vegetarian")</f>
        <v/>
      </c>
    </row>
    <row r="39">
      <c r="A39" t="inlineStr">
        <is>
          <t>Jain coming</t>
        </is>
      </c>
      <c r="B39">
        <f>COUNTIFS('Example (Anaya &amp; Rohan)'!$V$2:$V$1000,"Yes",'Example (Anaya &amp; Rohan)'!$O$2:$O$1000,"Jain")</f>
        <v/>
      </c>
      <c r="C39">
        <f>COUNTIFS('Example (Anaya &amp; Rohan)'!$W$2:$W$1000,"Yes",'Example (Anaya &amp; Rohan)'!$O$2:$O$1000,"Jain")</f>
        <v/>
      </c>
      <c r="D39">
        <f>COUNTIFS('Example (Anaya &amp; Rohan)'!$X$2:$X$1000,"Yes",'Example (Anaya &amp; Rohan)'!$O$2:$O$1000,"Jain")</f>
        <v/>
      </c>
      <c r="E39">
        <f>COUNTIFS('Example (Anaya &amp; Rohan)'!$Y$2:$Y$1000,"Yes",'Example (Anaya &amp; Rohan)'!$O$2:$O$1000,"Jain")</f>
        <v/>
      </c>
      <c r="F39">
        <f>COUNTIFS('Example (Anaya &amp; Rohan)'!$Z$2:$Z$1000,"Yes",'Example (Anaya &amp; Rohan)'!$O$2:$O$1000,"Jain")</f>
        <v/>
      </c>
    </row>
    <row r="40">
      <c r="A40" t="inlineStr">
        <is>
          <t>Halal coming</t>
        </is>
      </c>
      <c r="B40">
        <f>COUNTIFS('Example (Anaya &amp; Rohan)'!$V$2:$V$1000,"Yes",'Example (Anaya &amp; Rohan)'!$O$2:$O$1000,"Halal")</f>
        <v/>
      </c>
      <c r="C40">
        <f>COUNTIFS('Example (Anaya &amp; Rohan)'!$W$2:$W$1000,"Yes",'Example (Anaya &amp; Rohan)'!$O$2:$O$1000,"Halal")</f>
        <v/>
      </c>
      <c r="D40">
        <f>COUNTIFS('Example (Anaya &amp; Rohan)'!$X$2:$X$1000,"Yes",'Example (Anaya &amp; Rohan)'!$O$2:$O$1000,"Halal")</f>
        <v/>
      </c>
      <c r="E40">
        <f>COUNTIFS('Example (Anaya &amp; Rohan)'!$Y$2:$Y$1000,"Yes",'Example (Anaya &amp; Rohan)'!$O$2:$O$1000,"Halal")</f>
        <v/>
      </c>
      <c r="F40">
        <f>COUNTIFS('Example (Anaya &amp; Rohan)'!$Z$2:$Z$1000,"Yes",'Example (Anaya &amp; Rohan)'!$O$2:$O$1000,"Halal")</f>
        <v/>
      </c>
    </row>
    <row r="41">
      <c r="A41" t="inlineStr">
        <is>
          <t>Non-vegetarian coming</t>
        </is>
      </c>
      <c r="B41">
        <f>COUNTIFS('Example (Anaya &amp; Rohan)'!$V$2:$V$1000,"Yes",'Example (Anaya &amp; Rohan)'!$O$2:$O$1000,"Non-vegetarian")</f>
        <v/>
      </c>
      <c r="C41">
        <f>COUNTIFS('Example (Anaya &amp; Rohan)'!$W$2:$W$1000,"Yes",'Example (Anaya &amp; Rohan)'!$O$2:$O$1000,"Non-vegetarian")</f>
        <v/>
      </c>
      <c r="D41">
        <f>COUNTIFS('Example (Anaya &amp; Rohan)'!$X$2:$X$1000,"Yes",'Example (Anaya &amp; Rohan)'!$O$2:$O$1000,"Non-vegetarian")</f>
        <v/>
      </c>
      <c r="E41">
        <f>COUNTIFS('Example (Anaya &amp; Rohan)'!$Y$2:$Y$1000,"Yes",'Example (Anaya &amp; Rohan)'!$O$2:$O$1000,"Non-vegetarian")</f>
        <v/>
      </c>
      <c r="F41">
        <f>COUNTIFS('Example (Anaya &amp; Rohan)'!$Z$2:$Z$1000,"Yes",'Example (Anaya &amp; Rohan)'!$O$2:$O$1000,"Non-vegetarian")</f>
        <v/>
      </c>
    </row>
    <row r="42">
      <c r="A42" t="inlineStr">
        <is>
          <t>Vegan coming</t>
        </is>
      </c>
      <c r="B42">
        <f>COUNTIFS('Example (Anaya &amp; Rohan)'!$V$2:$V$1000,"Yes",'Example (Anaya &amp; Rohan)'!$O$2:$O$1000,"Vegan")</f>
        <v/>
      </c>
      <c r="C42">
        <f>COUNTIFS('Example (Anaya &amp; Rohan)'!$W$2:$W$1000,"Yes",'Example (Anaya &amp; Rohan)'!$O$2:$O$1000,"Vegan")</f>
        <v/>
      </c>
      <c r="D42">
        <f>COUNTIFS('Example (Anaya &amp; Rohan)'!$X$2:$X$1000,"Yes",'Example (Anaya &amp; Rohan)'!$O$2:$O$1000,"Vegan")</f>
        <v/>
      </c>
      <c r="E42">
        <f>COUNTIFS('Example (Anaya &amp; Rohan)'!$Y$2:$Y$1000,"Yes",'Example (Anaya &amp; Rohan)'!$O$2:$O$1000,"Vegan")</f>
        <v/>
      </c>
      <c r="F42">
        <f>COUNTIFS('Example (Anaya &amp; Rohan)'!$Z$2:$Z$1000,"Yes",'Example (Anaya &amp; Rohan)'!$O$2:$O$1000,"Vegan")</f>
        <v/>
      </c>
    </row>
    <row r="43">
      <c r="A43" t="inlineStr">
        <is>
          <t>Invited, bride's side</t>
        </is>
      </c>
      <c r="B43">
        <f>COUNTIFS('Example (Anaya &amp; Rohan)'!$Q$2:$Q$1000,"Yes",'Example (Anaya &amp; Rohan)'!$E$2:$E$1000,"Bride")</f>
        <v/>
      </c>
      <c r="C43">
        <f>COUNTIFS('Example (Anaya &amp; Rohan)'!$R$2:$R$1000,"Yes",'Example (Anaya &amp; Rohan)'!$E$2:$E$1000,"Bride")</f>
        <v/>
      </c>
      <c r="D43">
        <f>COUNTIFS('Example (Anaya &amp; Rohan)'!$S$2:$S$1000,"Yes",'Example (Anaya &amp; Rohan)'!$E$2:$E$1000,"Bride")</f>
        <v/>
      </c>
      <c r="E43">
        <f>COUNTIFS('Example (Anaya &amp; Rohan)'!$T$2:$T$1000,"Yes",'Example (Anaya &amp; Rohan)'!$E$2:$E$1000,"Bride")</f>
        <v/>
      </c>
      <c r="F43">
        <f>COUNTIFS('Example (Anaya &amp; Rohan)'!$U$2:$U$1000,"Yes",'Example (Anaya &amp; Rohan)'!$E$2:$E$1000,"Bride")</f>
        <v/>
      </c>
    </row>
    <row r="44">
      <c r="A44" t="inlineStr">
        <is>
          <t>Invited, groom's side</t>
        </is>
      </c>
      <c r="B44">
        <f>COUNTIFS('Example (Anaya &amp; Rohan)'!$Q$2:$Q$1000,"Yes",'Example (Anaya &amp; Rohan)'!$E$2:$E$1000,"Groom")</f>
        <v/>
      </c>
      <c r="C44">
        <f>COUNTIFS('Example (Anaya &amp; Rohan)'!$R$2:$R$1000,"Yes",'Example (Anaya &amp; Rohan)'!$E$2:$E$1000,"Groom")</f>
        <v/>
      </c>
      <c r="D44">
        <f>COUNTIFS('Example (Anaya &amp; Rohan)'!$S$2:$S$1000,"Yes",'Example (Anaya &amp; Rohan)'!$E$2:$E$1000,"Groom")</f>
        <v/>
      </c>
      <c r="E44">
        <f>COUNTIFS('Example (Anaya &amp; Rohan)'!$T$2:$T$1000,"Yes",'Example (Anaya &amp; Rohan)'!$E$2:$E$1000,"Groom")</f>
        <v/>
      </c>
      <c r="F44">
        <f>COUNTIFS('Example (Anaya &amp; Rohan)'!$U$2:$U$1000,"Yes",'Example (Anaya &amp; Rohan)'!$E$2:$E$1000,"Groom")</f>
        <v/>
      </c>
    </row>
    <row r="45">
      <c r="A45" t="inlineStr">
        <is>
          <t>Invited, both</t>
        </is>
      </c>
      <c r="B45">
        <f>COUNTIFS('Example (Anaya &amp; Rohan)'!$Q$2:$Q$1000,"Yes",'Example (Anaya &amp; Rohan)'!$E$2:$E$1000,"Both")</f>
        <v/>
      </c>
      <c r="C45">
        <f>COUNTIFS('Example (Anaya &amp; Rohan)'!$R$2:$R$1000,"Yes",'Example (Anaya &amp; Rohan)'!$E$2:$E$1000,"Both")</f>
        <v/>
      </c>
      <c r="D45">
        <f>COUNTIFS('Example (Anaya &amp; Rohan)'!$S$2:$S$1000,"Yes",'Example (Anaya &amp; Rohan)'!$E$2:$E$1000,"Both")</f>
        <v/>
      </c>
      <c r="E45">
        <f>COUNTIFS('Example (Anaya &amp; Rohan)'!$T$2:$T$1000,"Yes",'Example (Anaya &amp; Rohan)'!$E$2:$E$1000,"Both")</f>
        <v/>
      </c>
      <c r="F45">
        <f>COUNTIFS('Example (Anaya &amp; Rohan)'!$U$2:$U$1000,"Yes",'Example (Anaya &amp; Rohan)'!$E$2:$E$1000,"Both")</f>
        <v/>
      </c>
    </row>
    <row r="46">
      <c r="A46" t="inlineStr">
        <is>
          <t>Invited, flying in from abroad</t>
        </is>
      </c>
      <c r="B46">
        <f>COUNTIFS('Example (Anaya &amp; Rohan)'!$Q$2:$Q$1000,"Yes",'Example (Anaya &amp; Rohan)'!$M$2:$M$1000,"International")</f>
        <v/>
      </c>
      <c r="C46">
        <f>COUNTIFS('Example (Anaya &amp; Rohan)'!$R$2:$R$1000,"Yes",'Example (Anaya &amp; Rohan)'!$M$2:$M$1000,"International")</f>
        <v/>
      </c>
      <c r="D46">
        <f>COUNTIFS('Example (Anaya &amp; Rohan)'!$S$2:$S$1000,"Yes",'Example (Anaya &amp; Rohan)'!$M$2:$M$1000,"International")</f>
        <v/>
      </c>
      <c r="E46">
        <f>COUNTIFS('Example (Anaya &amp; Rohan)'!$T$2:$T$1000,"Yes",'Example (Anaya &amp; Rohan)'!$M$2:$M$1000,"International")</f>
        <v/>
      </c>
      <c r="F46">
        <f>COUNTIFS('Example (Anaya &amp; Rohan)'!$U$2:$U$1000,"Yes",'Example (Anaya &amp; Rohan)'!$M$2:$M$1000,"International")</f>
        <v/>
      </c>
    </row>
    <row r="47">
      <c r="A47" t="inlineStr">
        <is>
          <t>Invited, needs a hotel</t>
        </is>
      </c>
      <c r="B47">
        <f>COUNTIFS('Example (Anaya &amp; Rohan)'!$Q$2:$Q$1000,"Yes",'Example (Anaya &amp; Rohan)'!$N$2:$N$1000,"Yes")</f>
        <v/>
      </c>
      <c r="C47">
        <f>COUNTIFS('Example (Anaya &amp; Rohan)'!$R$2:$R$1000,"Yes",'Example (Anaya &amp; Rohan)'!$N$2:$N$1000,"Yes")</f>
        <v/>
      </c>
      <c r="D47">
        <f>COUNTIFS('Example (Anaya &amp; Rohan)'!$S$2:$S$1000,"Yes",'Example (Anaya &amp; Rohan)'!$N$2:$N$1000,"Yes")</f>
        <v/>
      </c>
      <c r="E47">
        <f>COUNTIFS('Example (Anaya &amp; Rohan)'!$T$2:$T$1000,"Yes",'Example (Anaya &amp; Rohan)'!$N$2:$N$1000,"Yes")</f>
        <v/>
      </c>
      <c r="F47">
        <f>COUNTIFS('Example (Anaya &amp; Rohan)'!$U$2:$U$1000,"Yes",'Example (Anaya &amp; Rohan)'!$N$2:$N$1000,"Yes")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2026-10-19T04:12:08Z</dcterms:created>
  <dcterms:modified xmlns:dcterms="http://purl.org/dc/terms/" xmlns:xsi="http://www.w3.org/2001/XMLSchema-instance" xsi:type="dcterms:W3CDTF">2026-10-19T04:12:08Z</dcterms:modified>
</cp:coreProperties>
</file>